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3\03. Final\"/>
    </mc:Choice>
  </mc:AlternateContent>
  <xr:revisionPtr revIDLastSave="0" documentId="8_{F1EDAFEB-8AF0-4239-ADF8-E5E7A5CA62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C" sheetId="1" r:id="rId1"/>
    <sheet name="FS" sheetId="2" r:id="rId2"/>
    <sheet name="GT" sheetId="3" r:id="rId3"/>
    <sheet name="KZ" sheetId="4" r:id="rId4"/>
    <sheet name="LP" sheetId="5" r:id="rId5"/>
    <sheet name="MP" sheetId="6" r:id="rId6"/>
    <sheet name="NC" sheetId="7" r:id="rId7"/>
    <sheet name="NW" sheetId="8" r:id="rId8"/>
    <sheet name="WC" sheetId="9" r:id="rId9"/>
    <sheet name="Summar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0" l="1"/>
  <c r="B75" i="10"/>
  <c r="B74" i="10"/>
  <c r="B73" i="10"/>
  <c r="B72" i="10"/>
  <c r="B65" i="10"/>
  <c r="B64" i="10"/>
  <c r="B63" i="10"/>
  <c r="B62" i="10"/>
  <c r="B61" i="10"/>
  <c r="B54" i="10"/>
  <c r="B53" i="10"/>
  <c r="B52" i="10"/>
  <c r="B51" i="10"/>
  <c r="B50" i="10"/>
  <c r="B43" i="10"/>
  <c r="B42" i="10"/>
  <c r="B41" i="10"/>
  <c r="B40" i="10"/>
  <c r="B39" i="10"/>
  <c r="B32" i="10"/>
  <c r="B31" i="10"/>
  <c r="B30" i="10"/>
  <c r="B29" i="10"/>
  <c r="B28" i="10"/>
  <c r="B21" i="10"/>
  <c r="B20" i="10"/>
  <c r="B19" i="10"/>
  <c r="B18" i="10"/>
  <c r="B17" i="10"/>
  <c r="B9" i="10"/>
  <c r="B8" i="10"/>
  <c r="B10" i="10" s="1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C76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C75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C73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C72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C65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C63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C62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C61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C54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C53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C52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C51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C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C39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I10" i="9" s="1"/>
  <c r="H9" i="9"/>
  <c r="G9" i="9"/>
  <c r="F9" i="9"/>
  <c r="E9" i="9"/>
  <c r="D9" i="9"/>
  <c r="C9" i="9"/>
  <c r="AE8" i="9"/>
  <c r="AE10" i="9" s="1"/>
  <c r="AD8" i="9"/>
  <c r="AD10" i="9" s="1"/>
  <c r="AC8" i="9"/>
  <c r="AC10" i="9" s="1"/>
  <c r="AB8" i="9"/>
  <c r="AA8" i="9"/>
  <c r="Z8" i="9"/>
  <c r="Y8" i="9"/>
  <c r="Y10" i="9" s="1"/>
  <c r="X8" i="9"/>
  <c r="X10" i="9" s="1"/>
  <c r="W8" i="9"/>
  <c r="W10" i="9" s="1"/>
  <c r="V8" i="9"/>
  <c r="V10" i="9" s="1"/>
  <c r="U8" i="9"/>
  <c r="U10" i="9" s="1"/>
  <c r="T8" i="9"/>
  <c r="T10" i="9" s="1"/>
  <c r="S8" i="9"/>
  <c r="S10" i="9" s="1"/>
  <c r="R8" i="9"/>
  <c r="Q8" i="9"/>
  <c r="Q10" i="9" s="1"/>
  <c r="P8" i="9"/>
  <c r="P10" i="9" s="1"/>
  <c r="O8" i="9"/>
  <c r="O10" i="9" s="1"/>
  <c r="N8" i="9"/>
  <c r="N10" i="9" s="1"/>
  <c r="M8" i="9"/>
  <c r="M10" i="9" s="1"/>
  <c r="L8" i="9"/>
  <c r="L10" i="9" s="1"/>
  <c r="K8" i="9"/>
  <c r="K10" i="9" s="1"/>
  <c r="J8" i="9"/>
  <c r="I8" i="9"/>
  <c r="H8" i="9"/>
  <c r="H10" i="9" s="1"/>
  <c r="G8" i="9"/>
  <c r="G10" i="9" s="1"/>
  <c r="F8" i="9"/>
  <c r="F10" i="9" s="1"/>
  <c r="E8" i="9"/>
  <c r="E10" i="9" s="1"/>
  <c r="D8" i="9"/>
  <c r="D10" i="9" s="1"/>
  <c r="C8" i="9"/>
  <c r="C10" i="9" s="1"/>
  <c r="B76" i="9"/>
  <c r="B75" i="9"/>
  <c r="B74" i="9"/>
  <c r="B73" i="9"/>
  <c r="B72" i="9"/>
  <c r="B65" i="9"/>
  <c r="B64" i="9"/>
  <c r="B63" i="9"/>
  <c r="B62" i="9"/>
  <c r="B61" i="9"/>
  <c r="B54" i="9"/>
  <c r="B53" i="9"/>
  <c r="B52" i="9"/>
  <c r="B51" i="9"/>
  <c r="B50" i="9"/>
  <c r="B43" i="9"/>
  <c r="B42" i="9"/>
  <c r="B41" i="9"/>
  <c r="B40" i="9"/>
  <c r="B39" i="9"/>
  <c r="B32" i="9"/>
  <c r="B31" i="9"/>
  <c r="B30" i="9"/>
  <c r="B29" i="9"/>
  <c r="B28" i="9"/>
  <c r="B21" i="9"/>
  <c r="B20" i="9"/>
  <c r="B19" i="9"/>
  <c r="B18" i="9"/>
  <c r="B17" i="9"/>
  <c r="B9" i="9"/>
  <c r="B8" i="9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D65" i="8"/>
  <c r="C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D64" i="8"/>
  <c r="C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D63" i="8"/>
  <c r="C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D62" i="8"/>
  <c r="C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D61" i="8"/>
  <c r="C61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W8" i="8"/>
  <c r="V8" i="8"/>
  <c r="U8" i="8"/>
  <c r="U10" i="8" s="1"/>
  <c r="T8" i="8"/>
  <c r="T10" i="8" s="1"/>
  <c r="S8" i="8"/>
  <c r="S10" i="8" s="1"/>
  <c r="R8" i="8"/>
  <c r="R10" i="8" s="1"/>
  <c r="Q8" i="8"/>
  <c r="Q10" i="8" s="1"/>
  <c r="P8" i="8"/>
  <c r="P10" i="8" s="1"/>
  <c r="O8" i="8"/>
  <c r="N8" i="8"/>
  <c r="M8" i="8"/>
  <c r="M10" i="8" s="1"/>
  <c r="L8" i="8"/>
  <c r="L10" i="8" s="1"/>
  <c r="K8" i="8"/>
  <c r="K10" i="8" s="1"/>
  <c r="J8" i="8"/>
  <c r="J10" i="8" s="1"/>
  <c r="I8" i="8"/>
  <c r="I10" i="8" s="1"/>
  <c r="H8" i="8"/>
  <c r="H10" i="8" s="1"/>
  <c r="G8" i="8"/>
  <c r="F8" i="8"/>
  <c r="E8" i="8"/>
  <c r="E10" i="8" s="1"/>
  <c r="D8" i="8"/>
  <c r="D10" i="8" s="1"/>
  <c r="C8" i="8"/>
  <c r="B76" i="8"/>
  <c r="B75" i="8"/>
  <c r="B74" i="8"/>
  <c r="B73" i="8"/>
  <c r="B72" i="8"/>
  <c r="B65" i="8"/>
  <c r="B64" i="8"/>
  <c r="B63" i="8"/>
  <c r="B62" i="8"/>
  <c r="B61" i="8"/>
  <c r="B54" i="8"/>
  <c r="B53" i="8"/>
  <c r="B52" i="8"/>
  <c r="B51" i="8"/>
  <c r="B50" i="8"/>
  <c r="B43" i="8"/>
  <c r="B42" i="8"/>
  <c r="B41" i="8"/>
  <c r="B40" i="8"/>
  <c r="B39" i="8"/>
  <c r="B32" i="8"/>
  <c r="B31" i="8"/>
  <c r="B30" i="8"/>
  <c r="B29" i="8"/>
  <c r="B28" i="8"/>
  <c r="B21" i="8"/>
  <c r="B20" i="8"/>
  <c r="B19" i="8"/>
  <c r="B18" i="8"/>
  <c r="B17" i="8"/>
  <c r="B9" i="8"/>
  <c r="B8" i="8"/>
  <c r="B10" i="8" s="1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AB10" i="7"/>
  <c r="AA10" i="7"/>
  <c r="T10" i="7"/>
  <c r="L10" i="7"/>
  <c r="D10" i="7"/>
  <c r="C10" i="7"/>
  <c r="AF9" i="7"/>
  <c r="AE9" i="7"/>
  <c r="AD9" i="7"/>
  <c r="AC9" i="7"/>
  <c r="AB9" i="7"/>
  <c r="AA9" i="7"/>
  <c r="Z9" i="7"/>
  <c r="Z10" i="7" s="1"/>
  <c r="Y9" i="7"/>
  <c r="Y10" i="7" s="1"/>
  <c r="X9" i="7"/>
  <c r="W9" i="7"/>
  <c r="V9" i="7"/>
  <c r="U9" i="7"/>
  <c r="T9" i="7"/>
  <c r="S9" i="7"/>
  <c r="R9" i="7"/>
  <c r="R10" i="7" s="1"/>
  <c r="Q9" i="7"/>
  <c r="P9" i="7"/>
  <c r="O9" i="7"/>
  <c r="N9" i="7"/>
  <c r="M9" i="7"/>
  <c r="L9" i="7"/>
  <c r="K9" i="7"/>
  <c r="J9" i="7"/>
  <c r="J10" i="7" s="1"/>
  <c r="I9" i="7"/>
  <c r="H9" i="7"/>
  <c r="G9" i="7"/>
  <c r="F9" i="7"/>
  <c r="E9" i="7"/>
  <c r="D9" i="7"/>
  <c r="C9" i="7"/>
  <c r="AF8" i="7"/>
  <c r="AF10" i="7" s="1"/>
  <c r="AE8" i="7"/>
  <c r="AE10" i="7" s="1"/>
  <c r="AD8" i="7"/>
  <c r="AD10" i="7" s="1"/>
  <c r="AC8" i="7"/>
  <c r="AB8" i="7"/>
  <c r="AA8" i="7"/>
  <c r="Z8" i="7"/>
  <c r="Y8" i="7"/>
  <c r="X8" i="7"/>
  <c r="X10" i="7" s="1"/>
  <c r="W8" i="7"/>
  <c r="W10" i="7" s="1"/>
  <c r="V8" i="7"/>
  <c r="V10" i="7" s="1"/>
  <c r="U8" i="7"/>
  <c r="T8" i="7"/>
  <c r="S8" i="7"/>
  <c r="S10" i="7" s="1"/>
  <c r="R8" i="7"/>
  <c r="Q8" i="7"/>
  <c r="Q10" i="7" s="1"/>
  <c r="P8" i="7"/>
  <c r="P10" i="7" s="1"/>
  <c r="O8" i="7"/>
  <c r="O10" i="7" s="1"/>
  <c r="N8" i="7"/>
  <c r="N10" i="7" s="1"/>
  <c r="M8" i="7"/>
  <c r="L8" i="7"/>
  <c r="K8" i="7"/>
  <c r="K10" i="7" s="1"/>
  <c r="J8" i="7"/>
  <c r="I8" i="7"/>
  <c r="I10" i="7" s="1"/>
  <c r="H8" i="7"/>
  <c r="H10" i="7" s="1"/>
  <c r="G8" i="7"/>
  <c r="G10" i="7" s="1"/>
  <c r="F8" i="7"/>
  <c r="F10" i="7" s="1"/>
  <c r="E8" i="7"/>
  <c r="D8" i="7"/>
  <c r="C8" i="7"/>
  <c r="B76" i="7"/>
  <c r="B75" i="7"/>
  <c r="B74" i="7"/>
  <c r="B73" i="7"/>
  <c r="B72" i="7"/>
  <c r="B65" i="7"/>
  <c r="B64" i="7"/>
  <c r="B63" i="7"/>
  <c r="B62" i="7"/>
  <c r="B61" i="7"/>
  <c r="B54" i="7"/>
  <c r="B53" i="7"/>
  <c r="B52" i="7"/>
  <c r="B51" i="7"/>
  <c r="B50" i="7"/>
  <c r="B43" i="7"/>
  <c r="B42" i="7"/>
  <c r="B41" i="7"/>
  <c r="B40" i="7"/>
  <c r="B39" i="7"/>
  <c r="B32" i="7"/>
  <c r="B31" i="7"/>
  <c r="B30" i="7"/>
  <c r="B29" i="7"/>
  <c r="B28" i="7"/>
  <c r="B21" i="7"/>
  <c r="B20" i="7"/>
  <c r="B19" i="7"/>
  <c r="B18" i="7"/>
  <c r="B17" i="7"/>
  <c r="B9" i="7"/>
  <c r="B8" i="7"/>
  <c r="B10" i="7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U74" i="6"/>
  <c r="T74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U73" i="6"/>
  <c r="T73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U72" i="6"/>
  <c r="T72" i="6"/>
  <c r="S72" i="6"/>
  <c r="R72" i="6"/>
  <c r="Q72" i="6"/>
  <c r="P72" i="6"/>
  <c r="O72" i="6"/>
  <c r="N72" i="6"/>
  <c r="M72" i="6"/>
  <c r="L72" i="6"/>
  <c r="K72" i="6"/>
  <c r="J72" i="6"/>
  <c r="I72" i="6"/>
  <c r="H72" i="6"/>
  <c r="G72" i="6"/>
  <c r="F72" i="6"/>
  <c r="E72" i="6"/>
  <c r="D72" i="6"/>
  <c r="C72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U54" i="6"/>
  <c r="T54" i="6"/>
  <c r="S54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C54" i="6"/>
  <c r="U53" i="6"/>
  <c r="T53" i="6"/>
  <c r="S53" i="6"/>
  <c r="R53" i="6"/>
  <c r="Q53" i="6"/>
  <c r="P53" i="6"/>
  <c r="O53" i="6"/>
  <c r="N53" i="6"/>
  <c r="M53" i="6"/>
  <c r="L53" i="6"/>
  <c r="K53" i="6"/>
  <c r="J53" i="6"/>
  <c r="I53" i="6"/>
  <c r="H53" i="6"/>
  <c r="G53" i="6"/>
  <c r="F53" i="6"/>
  <c r="E53" i="6"/>
  <c r="D53" i="6"/>
  <c r="C53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U51" i="6"/>
  <c r="T51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U43" i="6"/>
  <c r="T43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U40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P10" i="6"/>
  <c r="N10" i="6"/>
  <c r="H10" i="6"/>
  <c r="U9" i="6"/>
  <c r="T9" i="6"/>
  <c r="S9" i="6"/>
  <c r="R9" i="6"/>
  <c r="Q9" i="6"/>
  <c r="Q10" i="6" s="1"/>
  <c r="P9" i="6"/>
  <c r="O9" i="6"/>
  <c r="N9" i="6"/>
  <c r="M9" i="6"/>
  <c r="L9" i="6"/>
  <c r="K9" i="6"/>
  <c r="J9" i="6"/>
  <c r="I9" i="6"/>
  <c r="I10" i="6" s="1"/>
  <c r="H9" i="6"/>
  <c r="G9" i="6"/>
  <c r="F9" i="6"/>
  <c r="F10" i="6" s="1"/>
  <c r="E9" i="6"/>
  <c r="D9" i="6"/>
  <c r="C9" i="6"/>
  <c r="U8" i="6"/>
  <c r="U10" i="6" s="1"/>
  <c r="T8" i="6"/>
  <c r="T10" i="6" s="1"/>
  <c r="S8" i="6"/>
  <c r="R8" i="6"/>
  <c r="Q8" i="6"/>
  <c r="P8" i="6"/>
  <c r="O8" i="6"/>
  <c r="N8" i="6"/>
  <c r="M8" i="6"/>
  <c r="M10" i="6" s="1"/>
  <c r="L8" i="6"/>
  <c r="L10" i="6" s="1"/>
  <c r="K8" i="6"/>
  <c r="J8" i="6"/>
  <c r="I8" i="6"/>
  <c r="H8" i="6"/>
  <c r="G8" i="6"/>
  <c r="F8" i="6"/>
  <c r="E8" i="6"/>
  <c r="E10" i="6" s="1"/>
  <c r="D8" i="6"/>
  <c r="D10" i="6" s="1"/>
  <c r="C8" i="6"/>
  <c r="B76" i="6"/>
  <c r="B75" i="6"/>
  <c r="B74" i="6"/>
  <c r="B73" i="6"/>
  <c r="B72" i="6"/>
  <c r="B65" i="6"/>
  <c r="B64" i="6"/>
  <c r="B63" i="6"/>
  <c r="B62" i="6"/>
  <c r="B61" i="6"/>
  <c r="B54" i="6"/>
  <c r="B53" i="6"/>
  <c r="B52" i="6"/>
  <c r="B51" i="6"/>
  <c r="B50" i="6"/>
  <c r="B43" i="6"/>
  <c r="B42" i="6"/>
  <c r="B41" i="6"/>
  <c r="B40" i="6"/>
  <c r="B39" i="6"/>
  <c r="B32" i="6"/>
  <c r="B31" i="6"/>
  <c r="B30" i="6"/>
  <c r="B29" i="6"/>
  <c r="B28" i="6"/>
  <c r="B21" i="6"/>
  <c r="B20" i="6"/>
  <c r="B19" i="6"/>
  <c r="B18" i="6"/>
  <c r="B17" i="6"/>
  <c r="B9" i="6"/>
  <c r="B8" i="6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N10" i="5"/>
  <c r="AB9" i="5"/>
  <c r="AA9" i="5"/>
  <c r="Z9" i="5"/>
  <c r="Y9" i="5"/>
  <c r="X9" i="5"/>
  <c r="X10" i="5" s="1"/>
  <c r="W9" i="5"/>
  <c r="W10" i="5" s="1"/>
  <c r="V9" i="5"/>
  <c r="U9" i="5"/>
  <c r="T9" i="5"/>
  <c r="S9" i="5"/>
  <c r="R9" i="5"/>
  <c r="Q9" i="5"/>
  <c r="P9" i="5"/>
  <c r="P10" i="5" s="1"/>
  <c r="O9" i="5"/>
  <c r="O10" i="5" s="1"/>
  <c r="N9" i="5"/>
  <c r="M9" i="5"/>
  <c r="L9" i="5"/>
  <c r="K9" i="5"/>
  <c r="J9" i="5"/>
  <c r="I9" i="5"/>
  <c r="H9" i="5"/>
  <c r="H10" i="5" s="1"/>
  <c r="G9" i="5"/>
  <c r="G10" i="5" s="1"/>
  <c r="F9" i="5"/>
  <c r="F10" i="5" s="1"/>
  <c r="E9" i="5"/>
  <c r="D9" i="5"/>
  <c r="C9" i="5"/>
  <c r="AB8" i="5"/>
  <c r="AB10" i="5" s="1"/>
  <c r="AA8" i="5"/>
  <c r="Z8" i="5"/>
  <c r="Z10" i="5" s="1"/>
  <c r="Y8" i="5"/>
  <c r="Y10" i="5" s="1"/>
  <c r="X8" i="5"/>
  <c r="W8" i="5"/>
  <c r="V8" i="5"/>
  <c r="V10" i="5" s="1"/>
  <c r="U8" i="5"/>
  <c r="U10" i="5" s="1"/>
  <c r="T8" i="5"/>
  <c r="T10" i="5" s="1"/>
  <c r="S8" i="5"/>
  <c r="R8" i="5"/>
  <c r="R10" i="5" s="1"/>
  <c r="Q8" i="5"/>
  <c r="Q10" i="5" s="1"/>
  <c r="P8" i="5"/>
  <c r="O8" i="5"/>
  <c r="N8" i="5"/>
  <c r="M8" i="5"/>
  <c r="M10" i="5" s="1"/>
  <c r="L8" i="5"/>
  <c r="L10" i="5" s="1"/>
  <c r="K8" i="5"/>
  <c r="J8" i="5"/>
  <c r="J10" i="5" s="1"/>
  <c r="I8" i="5"/>
  <c r="I10" i="5" s="1"/>
  <c r="H8" i="5"/>
  <c r="G8" i="5"/>
  <c r="F8" i="5"/>
  <c r="E8" i="5"/>
  <c r="E10" i="5" s="1"/>
  <c r="D8" i="5"/>
  <c r="D10" i="5" s="1"/>
  <c r="C8" i="5"/>
  <c r="B76" i="5"/>
  <c r="B75" i="5"/>
  <c r="B74" i="5"/>
  <c r="B73" i="5"/>
  <c r="B72" i="5"/>
  <c r="B65" i="5"/>
  <c r="B64" i="5"/>
  <c r="B63" i="5"/>
  <c r="B62" i="5"/>
  <c r="B61" i="5"/>
  <c r="B54" i="5"/>
  <c r="B53" i="5"/>
  <c r="B52" i="5"/>
  <c r="B51" i="5"/>
  <c r="B50" i="5"/>
  <c r="B43" i="5"/>
  <c r="B42" i="5"/>
  <c r="B41" i="5"/>
  <c r="B40" i="5"/>
  <c r="B39" i="5"/>
  <c r="B32" i="5"/>
  <c r="B31" i="5"/>
  <c r="B30" i="5"/>
  <c r="B29" i="5"/>
  <c r="B28" i="5"/>
  <c r="B21" i="5"/>
  <c r="B20" i="5"/>
  <c r="B19" i="5"/>
  <c r="B18" i="5"/>
  <c r="B17" i="5"/>
  <c r="B9" i="5"/>
  <c r="B8" i="5"/>
  <c r="B10" i="5" s="1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AO10" i="4"/>
  <c r="AG10" i="4"/>
  <c r="Y10" i="4"/>
  <c r="T10" i="4"/>
  <c r="L10" i="4"/>
  <c r="D10" i="4"/>
  <c r="BC9" i="4"/>
  <c r="BB9" i="4"/>
  <c r="BA9" i="4"/>
  <c r="AZ9" i="4"/>
  <c r="AY9" i="4"/>
  <c r="AX9" i="4"/>
  <c r="AW9" i="4"/>
  <c r="AW10" i="4" s="1"/>
  <c r="AV9" i="4"/>
  <c r="AV10" i="4" s="1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C8" i="4"/>
  <c r="BB8" i="4"/>
  <c r="BA8" i="4"/>
  <c r="BA10" i="4" s="1"/>
  <c r="AZ8" i="4"/>
  <c r="AZ10" i="4" s="1"/>
  <c r="AY8" i="4"/>
  <c r="AY10" i="4" s="1"/>
  <c r="AX8" i="4"/>
  <c r="AW8" i="4"/>
  <c r="AV8" i="4"/>
  <c r="AU8" i="4"/>
  <c r="AT8" i="4"/>
  <c r="AS8" i="4"/>
  <c r="AS10" i="4" s="1"/>
  <c r="AR8" i="4"/>
  <c r="AR10" i="4" s="1"/>
  <c r="AQ8" i="4"/>
  <c r="AQ10" i="4" s="1"/>
  <c r="AP8" i="4"/>
  <c r="AO8" i="4"/>
  <c r="AN8" i="4"/>
  <c r="AN10" i="4" s="1"/>
  <c r="AM8" i="4"/>
  <c r="AL8" i="4"/>
  <c r="AK8" i="4"/>
  <c r="AK10" i="4" s="1"/>
  <c r="AJ8" i="4"/>
  <c r="AJ10" i="4" s="1"/>
  <c r="AI8" i="4"/>
  <c r="AI10" i="4" s="1"/>
  <c r="AH8" i="4"/>
  <c r="AG8" i="4"/>
  <c r="AF8" i="4"/>
  <c r="AF10" i="4" s="1"/>
  <c r="AE8" i="4"/>
  <c r="AD8" i="4"/>
  <c r="AC8" i="4"/>
  <c r="AC10" i="4" s="1"/>
  <c r="AB8" i="4"/>
  <c r="AB10" i="4" s="1"/>
  <c r="AA8" i="4"/>
  <c r="AA10" i="4" s="1"/>
  <c r="Z8" i="4"/>
  <c r="Y8" i="4"/>
  <c r="X8" i="4"/>
  <c r="X10" i="4" s="1"/>
  <c r="W8" i="4"/>
  <c r="V8" i="4"/>
  <c r="U8" i="4"/>
  <c r="U10" i="4" s="1"/>
  <c r="T8" i="4"/>
  <c r="S8" i="4"/>
  <c r="S10" i="4" s="1"/>
  <c r="R8" i="4"/>
  <c r="Q8" i="4"/>
  <c r="Q10" i="4" s="1"/>
  <c r="P8" i="4"/>
  <c r="P10" i="4" s="1"/>
  <c r="O8" i="4"/>
  <c r="N8" i="4"/>
  <c r="M8" i="4"/>
  <c r="M10" i="4" s="1"/>
  <c r="L8" i="4"/>
  <c r="K8" i="4"/>
  <c r="K10" i="4" s="1"/>
  <c r="J8" i="4"/>
  <c r="I8" i="4"/>
  <c r="I10" i="4" s="1"/>
  <c r="H8" i="4"/>
  <c r="H10" i="4" s="1"/>
  <c r="G8" i="4"/>
  <c r="F8" i="4"/>
  <c r="E8" i="4"/>
  <c r="E10" i="4" s="1"/>
  <c r="D8" i="4"/>
  <c r="C8" i="4"/>
  <c r="C10" i="4" s="1"/>
  <c r="B76" i="4"/>
  <c r="B75" i="4"/>
  <c r="B74" i="4"/>
  <c r="B73" i="4"/>
  <c r="B72" i="4"/>
  <c r="B65" i="4"/>
  <c r="B64" i="4"/>
  <c r="B63" i="4"/>
  <c r="B62" i="4"/>
  <c r="B61" i="4"/>
  <c r="B54" i="4"/>
  <c r="B53" i="4"/>
  <c r="B52" i="4"/>
  <c r="B51" i="4"/>
  <c r="B50" i="4"/>
  <c r="B43" i="4"/>
  <c r="B42" i="4"/>
  <c r="B41" i="4"/>
  <c r="B40" i="4"/>
  <c r="B39" i="4"/>
  <c r="B32" i="4"/>
  <c r="B31" i="4"/>
  <c r="B30" i="4"/>
  <c r="B29" i="4"/>
  <c r="B28" i="4"/>
  <c r="B21" i="4"/>
  <c r="B20" i="4"/>
  <c r="B19" i="4"/>
  <c r="B18" i="4"/>
  <c r="B17" i="4"/>
  <c r="B9" i="4"/>
  <c r="B8" i="4"/>
  <c r="B10" i="4" s="1"/>
  <c r="L76" i="3"/>
  <c r="K76" i="3"/>
  <c r="J76" i="3"/>
  <c r="I76" i="3"/>
  <c r="H76" i="3"/>
  <c r="G76" i="3"/>
  <c r="F76" i="3"/>
  <c r="E76" i="3"/>
  <c r="D76" i="3"/>
  <c r="C76" i="3"/>
  <c r="L75" i="3"/>
  <c r="K75" i="3"/>
  <c r="J75" i="3"/>
  <c r="I75" i="3"/>
  <c r="H75" i="3"/>
  <c r="G75" i="3"/>
  <c r="F75" i="3"/>
  <c r="E75" i="3"/>
  <c r="D75" i="3"/>
  <c r="C75" i="3"/>
  <c r="L74" i="3"/>
  <c r="K74" i="3"/>
  <c r="J74" i="3"/>
  <c r="I74" i="3"/>
  <c r="H74" i="3"/>
  <c r="G74" i="3"/>
  <c r="F74" i="3"/>
  <c r="E74" i="3"/>
  <c r="D74" i="3"/>
  <c r="C74" i="3"/>
  <c r="L73" i="3"/>
  <c r="K73" i="3"/>
  <c r="J73" i="3"/>
  <c r="I73" i="3"/>
  <c r="H73" i="3"/>
  <c r="G73" i="3"/>
  <c r="F73" i="3"/>
  <c r="E73" i="3"/>
  <c r="D73" i="3"/>
  <c r="C73" i="3"/>
  <c r="L72" i="3"/>
  <c r="K72" i="3"/>
  <c r="J72" i="3"/>
  <c r="I72" i="3"/>
  <c r="H72" i="3"/>
  <c r="G72" i="3"/>
  <c r="F72" i="3"/>
  <c r="E72" i="3"/>
  <c r="D72" i="3"/>
  <c r="C72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I64" i="3"/>
  <c r="H64" i="3"/>
  <c r="G64" i="3"/>
  <c r="F64" i="3"/>
  <c r="E64" i="3"/>
  <c r="D64" i="3"/>
  <c r="C64" i="3"/>
  <c r="L63" i="3"/>
  <c r="K63" i="3"/>
  <c r="J63" i="3"/>
  <c r="I63" i="3"/>
  <c r="H63" i="3"/>
  <c r="G63" i="3"/>
  <c r="F63" i="3"/>
  <c r="E63" i="3"/>
  <c r="D63" i="3"/>
  <c r="C63" i="3"/>
  <c r="L62" i="3"/>
  <c r="K62" i="3"/>
  <c r="J62" i="3"/>
  <c r="I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54" i="3"/>
  <c r="K54" i="3"/>
  <c r="J54" i="3"/>
  <c r="I54" i="3"/>
  <c r="H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I52" i="3"/>
  <c r="H52" i="3"/>
  <c r="G52" i="3"/>
  <c r="F52" i="3"/>
  <c r="E52" i="3"/>
  <c r="D52" i="3"/>
  <c r="C52" i="3"/>
  <c r="L51" i="3"/>
  <c r="K51" i="3"/>
  <c r="J51" i="3"/>
  <c r="I51" i="3"/>
  <c r="H51" i="3"/>
  <c r="G51" i="3"/>
  <c r="F51" i="3"/>
  <c r="E51" i="3"/>
  <c r="D51" i="3"/>
  <c r="C51" i="3"/>
  <c r="L50" i="3"/>
  <c r="K50" i="3"/>
  <c r="J50" i="3"/>
  <c r="I50" i="3"/>
  <c r="H50" i="3"/>
  <c r="G50" i="3"/>
  <c r="F50" i="3"/>
  <c r="E50" i="3"/>
  <c r="D50" i="3"/>
  <c r="C50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E40" i="3"/>
  <c r="D40" i="3"/>
  <c r="C40" i="3"/>
  <c r="L39" i="3"/>
  <c r="K39" i="3"/>
  <c r="J39" i="3"/>
  <c r="I39" i="3"/>
  <c r="H39" i="3"/>
  <c r="G39" i="3"/>
  <c r="F39" i="3"/>
  <c r="E39" i="3"/>
  <c r="D39" i="3"/>
  <c r="C39" i="3"/>
  <c r="L32" i="3"/>
  <c r="K32" i="3"/>
  <c r="J32" i="3"/>
  <c r="I32" i="3"/>
  <c r="H32" i="3"/>
  <c r="G32" i="3"/>
  <c r="F32" i="3"/>
  <c r="E32" i="3"/>
  <c r="D32" i="3"/>
  <c r="C32" i="3"/>
  <c r="L31" i="3"/>
  <c r="K31" i="3"/>
  <c r="J31" i="3"/>
  <c r="I31" i="3"/>
  <c r="H31" i="3"/>
  <c r="G31" i="3"/>
  <c r="F31" i="3"/>
  <c r="E31" i="3"/>
  <c r="D31" i="3"/>
  <c r="C31" i="3"/>
  <c r="L30" i="3"/>
  <c r="K30" i="3"/>
  <c r="J30" i="3"/>
  <c r="I30" i="3"/>
  <c r="H30" i="3"/>
  <c r="G30" i="3"/>
  <c r="F30" i="3"/>
  <c r="E30" i="3"/>
  <c r="D30" i="3"/>
  <c r="C30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L21" i="3"/>
  <c r="K21" i="3"/>
  <c r="J21" i="3"/>
  <c r="I21" i="3"/>
  <c r="H21" i="3"/>
  <c r="G21" i="3"/>
  <c r="F21" i="3"/>
  <c r="E21" i="3"/>
  <c r="D21" i="3"/>
  <c r="C21" i="3"/>
  <c r="L20" i="3"/>
  <c r="K20" i="3"/>
  <c r="J20" i="3"/>
  <c r="I20" i="3"/>
  <c r="H20" i="3"/>
  <c r="G20" i="3"/>
  <c r="F20" i="3"/>
  <c r="E20" i="3"/>
  <c r="D20" i="3"/>
  <c r="C20" i="3"/>
  <c r="L19" i="3"/>
  <c r="K19" i="3"/>
  <c r="J19" i="3"/>
  <c r="I19" i="3"/>
  <c r="H19" i="3"/>
  <c r="G19" i="3"/>
  <c r="F19" i="3"/>
  <c r="E19" i="3"/>
  <c r="D19" i="3"/>
  <c r="C19" i="3"/>
  <c r="L18" i="3"/>
  <c r="K18" i="3"/>
  <c r="J18" i="3"/>
  <c r="I18" i="3"/>
  <c r="H18" i="3"/>
  <c r="G18" i="3"/>
  <c r="F18" i="3"/>
  <c r="E18" i="3"/>
  <c r="D18" i="3"/>
  <c r="C18" i="3"/>
  <c r="L17" i="3"/>
  <c r="K17" i="3"/>
  <c r="J17" i="3"/>
  <c r="I17" i="3"/>
  <c r="H17" i="3"/>
  <c r="G17" i="3"/>
  <c r="F17" i="3"/>
  <c r="E17" i="3"/>
  <c r="D17" i="3"/>
  <c r="C17" i="3"/>
  <c r="L9" i="3"/>
  <c r="K9" i="3"/>
  <c r="J9" i="3"/>
  <c r="I9" i="3"/>
  <c r="H9" i="3"/>
  <c r="H10" i="3" s="1"/>
  <c r="G9" i="3"/>
  <c r="F9" i="3"/>
  <c r="E9" i="3"/>
  <c r="D9" i="3"/>
  <c r="C9" i="3"/>
  <c r="L8" i="3"/>
  <c r="K8" i="3"/>
  <c r="J8" i="3"/>
  <c r="J10" i="3" s="1"/>
  <c r="I8" i="3"/>
  <c r="I10" i="3" s="1"/>
  <c r="H8" i="3"/>
  <c r="G8" i="3"/>
  <c r="F8" i="3"/>
  <c r="F10" i="3" s="1"/>
  <c r="E8" i="3"/>
  <c r="E10" i="3" s="1"/>
  <c r="D8" i="3"/>
  <c r="C8" i="3"/>
  <c r="B76" i="3"/>
  <c r="B75" i="3"/>
  <c r="B74" i="3"/>
  <c r="B73" i="3"/>
  <c r="B72" i="3"/>
  <c r="B65" i="3"/>
  <c r="B64" i="3"/>
  <c r="B63" i="3"/>
  <c r="B62" i="3"/>
  <c r="B61" i="3"/>
  <c r="B54" i="3"/>
  <c r="B53" i="3"/>
  <c r="B52" i="3"/>
  <c r="B51" i="3"/>
  <c r="B50" i="3"/>
  <c r="B43" i="3"/>
  <c r="B42" i="3"/>
  <c r="B41" i="3"/>
  <c r="B40" i="3"/>
  <c r="B39" i="3"/>
  <c r="B32" i="3"/>
  <c r="B31" i="3"/>
  <c r="B30" i="3"/>
  <c r="B29" i="3"/>
  <c r="B28" i="3"/>
  <c r="B21" i="3"/>
  <c r="B20" i="3"/>
  <c r="B19" i="3"/>
  <c r="B18" i="3"/>
  <c r="B17" i="3"/>
  <c r="B9" i="3"/>
  <c r="B8" i="3"/>
  <c r="B10" i="3" s="1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Q10" i="2"/>
  <c r="C10" i="2"/>
  <c r="X9" i="2"/>
  <c r="W9" i="2"/>
  <c r="V9" i="2"/>
  <c r="U9" i="2"/>
  <c r="T9" i="2"/>
  <c r="T10" i="2" s="1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D10" i="2" s="1"/>
  <c r="C9" i="2"/>
  <c r="X8" i="2"/>
  <c r="X10" i="2" s="1"/>
  <c r="W8" i="2"/>
  <c r="V8" i="2"/>
  <c r="V10" i="2" s="1"/>
  <c r="U8" i="2"/>
  <c r="U10" i="2" s="1"/>
  <c r="T8" i="2"/>
  <c r="S8" i="2"/>
  <c r="R8" i="2"/>
  <c r="Q8" i="2"/>
  <c r="P8" i="2"/>
  <c r="P10" i="2" s="1"/>
  <c r="O8" i="2"/>
  <c r="N8" i="2"/>
  <c r="N10" i="2" s="1"/>
  <c r="M8" i="2"/>
  <c r="M10" i="2" s="1"/>
  <c r="L8" i="2"/>
  <c r="L10" i="2" s="1"/>
  <c r="K8" i="2"/>
  <c r="K10" i="2" s="1"/>
  <c r="J8" i="2"/>
  <c r="J10" i="2" s="1"/>
  <c r="I8" i="2"/>
  <c r="I10" i="2" s="1"/>
  <c r="H8" i="2"/>
  <c r="H10" i="2" s="1"/>
  <c r="G8" i="2"/>
  <c r="F8" i="2"/>
  <c r="F10" i="2" s="1"/>
  <c r="E8" i="2"/>
  <c r="E10" i="2" s="1"/>
  <c r="D8" i="2"/>
  <c r="C8" i="2"/>
  <c r="B76" i="2"/>
  <c r="B75" i="2"/>
  <c r="B74" i="2"/>
  <c r="B73" i="2"/>
  <c r="B72" i="2"/>
  <c r="B65" i="2"/>
  <c r="B64" i="2"/>
  <c r="B63" i="2"/>
  <c r="B62" i="2"/>
  <c r="B61" i="2"/>
  <c r="B54" i="2"/>
  <c r="B53" i="2"/>
  <c r="B52" i="2"/>
  <c r="B51" i="2"/>
  <c r="B50" i="2"/>
  <c r="B43" i="2"/>
  <c r="B42" i="2"/>
  <c r="B41" i="2"/>
  <c r="B40" i="2"/>
  <c r="B39" i="2"/>
  <c r="B32" i="2"/>
  <c r="B31" i="2"/>
  <c r="B30" i="2"/>
  <c r="B29" i="2"/>
  <c r="B28" i="2"/>
  <c r="B21" i="2"/>
  <c r="B20" i="2"/>
  <c r="B19" i="2"/>
  <c r="B18" i="2"/>
  <c r="B17" i="2"/>
  <c r="B9" i="2"/>
  <c r="B8" i="2"/>
  <c r="B10" i="2" s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J10" i="1"/>
  <c r="AI10" i="1"/>
  <c r="T10" i="1"/>
  <c r="S10" i="1"/>
  <c r="D10" i="1"/>
  <c r="C10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N8" i="1"/>
  <c r="AN10" i="1" s="1"/>
  <c r="AM8" i="1"/>
  <c r="AM10" i="1" s="1"/>
  <c r="AL8" i="1"/>
  <c r="AK8" i="1"/>
  <c r="AK10" i="1" s="1"/>
  <c r="AJ8" i="1"/>
  <c r="AI8" i="1"/>
  <c r="AH8" i="1"/>
  <c r="AH10" i="1" s="1"/>
  <c r="AG8" i="1"/>
  <c r="AG10" i="1" s="1"/>
  <c r="AF8" i="1"/>
  <c r="AF10" i="1" s="1"/>
  <c r="AE8" i="1"/>
  <c r="AE10" i="1" s="1"/>
  <c r="AD8" i="1"/>
  <c r="AC8" i="1"/>
  <c r="AC10" i="1" s="1"/>
  <c r="AB8" i="1"/>
  <c r="AB10" i="1" s="1"/>
  <c r="AA8" i="1"/>
  <c r="AA10" i="1" s="1"/>
  <c r="Z8" i="1"/>
  <c r="Z10" i="1" s="1"/>
  <c r="Y8" i="1"/>
  <c r="Y10" i="1" s="1"/>
  <c r="X8" i="1"/>
  <c r="X10" i="1" s="1"/>
  <c r="W8" i="1"/>
  <c r="W10" i="1" s="1"/>
  <c r="V8" i="1"/>
  <c r="U8" i="1"/>
  <c r="U10" i="1" s="1"/>
  <c r="T8" i="1"/>
  <c r="S8" i="1"/>
  <c r="R8" i="1"/>
  <c r="R10" i="1" s="1"/>
  <c r="Q8" i="1"/>
  <c r="Q10" i="1" s="1"/>
  <c r="P8" i="1"/>
  <c r="P10" i="1" s="1"/>
  <c r="O8" i="1"/>
  <c r="O10" i="1" s="1"/>
  <c r="N8" i="1"/>
  <c r="M8" i="1"/>
  <c r="M10" i="1" s="1"/>
  <c r="L8" i="1"/>
  <c r="L10" i="1" s="1"/>
  <c r="K8" i="1"/>
  <c r="K10" i="1" s="1"/>
  <c r="J8" i="1"/>
  <c r="J10" i="1" s="1"/>
  <c r="I8" i="1"/>
  <c r="I10" i="1" s="1"/>
  <c r="H8" i="1"/>
  <c r="H10" i="1" s="1"/>
  <c r="G8" i="1"/>
  <c r="G10" i="1" s="1"/>
  <c r="F8" i="1"/>
  <c r="E8" i="1"/>
  <c r="E10" i="1" s="1"/>
  <c r="D8" i="1"/>
  <c r="C8" i="1"/>
  <c r="B76" i="1"/>
  <c r="B75" i="1"/>
  <c r="B74" i="1"/>
  <c r="B73" i="1"/>
  <c r="B72" i="1"/>
  <c r="B65" i="1"/>
  <c r="B64" i="1"/>
  <c r="B63" i="1"/>
  <c r="B62" i="1"/>
  <c r="B61" i="1"/>
  <c r="B54" i="1"/>
  <c r="B53" i="1"/>
  <c r="B52" i="1"/>
  <c r="B51" i="1"/>
  <c r="B50" i="1"/>
  <c r="B43" i="1"/>
  <c r="B42" i="1"/>
  <c r="B41" i="1"/>
  <c r="B40" i="1"/>
  <c r="B39" i="1"/>
  <c r="B32" i="1"/>
  <c r="B31" i="1"/>
  <c r="B30" i="1"/>
  <c r="B29" i="1"/>
  <c r="B28" i="1"/>
  <c r="B21" i="1"/>
  <c r="B20" i="1"/>
  <c r="B19" i="1"/>
  <c r="B18" i="1"/>
  <c r="B17" i="1"/>
  <c r="B9" i="1"/>
  <c r="B8" i="1"/>
  <c r="O10" i="2" l="1"/>
  <c r="B10" i="1"/>
  <c r="S10" i="2"/>
  <c r="G10" i="3"/>
  <c r="G10" i="4"/>
  <c r="O10" i="4"/>
  <c r="W10" i="4"/>
  <c r="AE10" i="4"/>
  <c r="AM10" i="4"/>
  <c r="AU10" i="4"/>
  <c r="BC10" i="4"/>
  <c r="C10" i="6"/>
  <c r="K10" i="6"/>
  <c r="S10" i="6"/>
  <c r="G10" i="8"/>
  <c r="O10" i="8"/>
  <c r="W10" i="8"/>
  <c r="G10" i="6"/>
  <c r="O10" i="6"/>
  <c r="J10" i="9"/>
  <c r="R10" i="9"/>
  <c r="Z10" i="9"/>
  <c r="G10" i="2"/>
  <c r="C10" i="3"/>
  <c r="K10" i="3"/>
  <c r="B10" i="9"/>
  <c r="AA10" i="9"/>
  <c r="F10" i="1"/>
  <c r="N10" i="1"/>
  <c r="V10" i="1"/>
  <c r="AD10" i="1"/>
  <c r="AL10" i="1"/>
  <c r="D10" i="3"/>
  <c r="L10" i="3"/>
  <c r="J10" i="4"/>
  <c r="R10" i="4"/>
  <c r="Z10" i="4"/>
  <c r="AH10" i="4"/>
  <c r="AP10" i="4"/>
  <c r="AX10" i="4"/>
  <c r="E10" i="7"/>
  <c r="M10" i="7"/>
  <c r="U10" i="7"/>
  <c r="AC10" i="7"/>
  <c r="AB10" i="9"/>
  <c r="B10" i="6"/>
  <c r="W10" i="2"/>
  <c r="R10" i="2"/>
  <c r="F10" i="4"/>
  <c r="N10" i="4"/>
  <c r="V10" i="4"/>
  <c r="AD10" i="4"/>
  <c r="AL10" i="4"/>
  <c r="AT10" i="4"/>
  <c r="BB10" i="4"/>
  <c r="C10" i="5"/>
  <c r="K10" i="5"/>
  <c r="S10" i="5"/>
  <c r="AA10" i="5"/>
  <c r="J10" i="6"/>
  <c r="R10" i="6"/>
  <c r="F10" i="8"/>
  <c r="N10" i="8"/>
  <c r="V10" i="8"/>
</calcChain>
</file>

<file path=xl/sharedStrings.xml><?xml version="1.0" encoding="utf-8"?>
<sst xmlns="http://schemas.openxmlformats.org/spreadsheetml/2006/main" count="1692" uniqueCount="637">
  <si>
    <t>STATE OF LOCAL GOVERNMENT FINANCES - FACT SHEET - ACTUALS  3rd Quarter Ended 31 March 2025 (Figures Finalised as at 2025/04/25)</t>
  </si>
  <si>
    <t>Demarcation</t>
  </si>
  <si>
    <t>BUF</t>
  </si>
  <si>
    <t>NMA</t>
  </si>
  <si>
    <t>EC101</t>
  </si>
  <si>
    <t>EC102</t>
  </si>
  <si>
    <t>EC104</t>
  </si>
  <si>
    <t>EC105</t>
  </si>
  <si>
    <t>EC106</t>
  </si>
  <si>
    <t>EC108</t>
  </si>
  <si>
    <t>EC109</t>
  </si>
  <si>
    <t>DC10</t>
  </si>
  <si>
    <t>EC121</t>
  </si>
  <si>
    <t>EC122</t>
  </si>
  <si>
    <t>EC123</t>
  </si>
  <si>
    <t>EC124</t>
  </si>
  <si>
    <t>EC126</t>
  </si>
  <si>
    <t>EC129</t>
  </si>
  <si>
    <t>DC12</t>
  </si>
  <si>
    <t>EC131</t>
  </si>
  <si>
    <t>EC135</t>
  </si>
  <si>
    <t>EC136</t>
  </si>
  <si>
    <t>EC137</t>
  </si>
  <si>
    <t>EC138</t>
  </si>
  <si>
    <t>EC139</t>
  </si>
  <si>
    <t>DC13</t>
  </si>
  <si>
    <t>EC141</t>
  </si>
  <si>
    <t>EC142</t>
  </si>
  <si>
    <t>EC145</t>
  </si>
  <si>
    <t>DC14</t>
  </si>
  <si>
    <t>EC153</t>
  </si>
  <si>
    <t>EC154</t>
  </si>
  <si>
    <t>EC155</t>
  </si>
  <si>
    <t>EC156</t>
  </si>
  <si>
    <t>EC157</t>
  </si>
  <si>
    <t>DC15</t>
  </si>
  <si>
    <t>EC441</t>
  </si>
  <si>
    <t>EC442</t>
  </si>
  <si>
    <t>EC443</t>
  </si>
  <si>
    <t>EC444</t>
  </si>
  <si>
    <t>DC44</t>
  </si>
  <si>
    <t>Buffalo</t>
  </si>
  <si>
    <t>Nelson                                   Mandela</t>
  </si>
  <si>
    <t>Dr                                       Beyers</t>
  </si>
  <si>
    <t>Blue                                     Crane</t>
  </si>
  <si>
    <t>Makana</t>
  </si>
  <si>
    <t>Ndlambe</t>
  </si>
  <si>
    <t>Sundays                                  River</t>
  </si>
  <si>
    <t>Kouga</t>
  </si>
  <si>
    <t>Kou-Kamma</t>
  </si>
  <si>
    <t>Sarah</t>
  </si>
  <si>
    <t>Mbhashe</t>
  </si>
  <si>
    <t>Mnquma</t>
  </si>
  <si>
    <t>Great</t>
  </si>
  <si>
    <t>Amahlathi</t>
  </si>
  <si>
    <t>Ngqushwa</t>
  </si>
  <si>
    <t>Raymond</t>
  </si>
  <si>
    <t>Amathole</t>
  </si>
  <si>
    <t>Inxuba</t>
  </si>
  <si>
    <t>Intsika</t>
  </si>
  <si>
    <t>Emalahleni</t>
  </si>
  <si>
    <t>Dr.                                      A.B.</t>
  </si>
  <si>
    <t>Sakhisizwe</t>
  </si>
  <si>
    <t>Enoch</t>
  </si>
  <si>
    <t>Chris</t>
  </si>
  <si>
    <t>Elundini</t>
  </si>
  <si>
    <t>Senqu</t>
  </si>
  <si>
    <t>Walter</t>
  </si>
  <si>
    <t>Joe</t>
  </si>
  <si>
    <t>Ngquza</t>
  </si>
  <si>
    <t>Port                                     St</t>
  </si>
  <si>
    <t>Nyandeni</t>
  </si>
  <si>
    <t>Mhlontlo</t>
  </si>
  <si>
    <t>King                                     Sabata</t>
  </si>
  <si>
    <t>O                                        R</t>
  </si>
  <si>
    <t>Matatiele</t>
  </si>
  <si>
    <t>Umzimvubu</t>
  </si>
  <si>
    <t>Winnie</t>
  </si>
  <si>
    <t>Ntabankulu</t>
  </si>
  <si>
    <t>Alfred</t>
  </si>
  <si>
    <t>City (H)</t>
  </si>
  <si>
    <t>Bay (H)</t>
  </si>
  <si>
    <t>Naude (L)</t>
  </si>
  <si>
    <t>Route (L)</t>
  </si>
  <si>
    <t>(M)</t>
  </si>
  <si>
    <t>(L)</t>
  </si>
  <si>
    <t>Valley (M)</t>
  </si>
  <si>
    <t>Baartman (M)</t>
  </si>
  <si>
    <t>Kei (L)</t>
  </si>
  <si>
    <t>Mhlaba (L)</t>
  </si>
  <si>
    <t>(H)</t>
  </si>
  <si>
    <t>Yethemba (L)</t>
  </si>
  <si>
    <t>Yethu (L)</t>
  </si>
  <si>
    <t>(EC) (L)</t>
  </si>
  <si>
    <t>Xuma (M)</t>
  </si>
  <si>
    <t>Mgijima (M)</t>
  </si>
  <si>
    <t>Hani (M)</t>
  </si>
  <si>
    <t>Sisulu (L)</t>
  </si>
  <si>
    <t>Gqabi (H)</t>
  </si>
  <si>
    <t>Hills (L)</t>
  </si>
  <si>
    <t>Johns (M)</t>
  </si>
  <si>
    <t>Dalindyebo (H)</t>
  </si>
  <si>
    <t>Tambo (H)</t>
  </si>
  <si>
    <t>Madikizela-Mandela (M)</t>
  </si>
  <si>
    <t>Nzo (M)</t>
  </si>
  <si>
    <t>R thousands</t>
  </si>
  <si>
    <t>Surplus / (Deficit):</t>
  </si>
  <si>
    <t>Total actual revenue YTD</t>
  </si>
  <si>
    <t>Total actual expenditure YTD</t>
  </si>
  <si>
    <t>Actual Surplus YTD</t>
  </si>
  <si>
    <t xml:space="preserve"> </t>
  </si>
  <si>
    <t>Revenue:</t>
  </si>
  <si>
    <t>Total Main Budget</t>
  </si>
  <si>
    <t>Total Adjusted Budget</t>
  </si>
  <si>
    <t>Total Actual YTD</t>
  </si>
  <si>
    <t>Adjustment of Total Revenue Budget</t>
  </si>
  <si>
    <t>Undercollection of Revenue against Main Budget</t>
  </si>
  <si>
    <t>Undercollection of Revenue against Adjusted Budget</t>
  </si>
  <si>
    <t>Actual Revenue YTD as percentage of Main Budget</t>
  </si>
  <si>
    <t>Actual Revenue YTD as percentage of Adjusted Budget</t>
  </si>
  <si>
    <t>Expenditure:</t>
  </si>
  <si>
    <t>Adjustment of Total Expenditure Budget</t>
  </si>
  <si>
    <t>Underspending against Main Budget</t>
  </si>
  <si>
    <t>Underspending against Adjusted Budget</t>
  </si>
  <si>
    <t>Actual Expenditure YTD as percentage of Main Budget</t>
  </si>
  <si>
    <t>Actual Expenditure YTD as percentage of Adjusted Budget</t>
  </si>
  <si>
    <t>Operating Expenditure:</t>
  </si>
  <si>
    <t>Main Budget</t>
  </si>
  <si>
    <t>Adjusted Budget</t>
  </si>
  <si>
    <t>Actual YTD</t>
  </si>
  <si>
    <t>Adjustment of Operating Expenditure Budget</t>
  </si>
  <si>
    <t>Personnel Expenditure:</t>
  </si>
  <si>
    <t>Adjustment of Personnel Expenditure Budget</t>
  </si>
  <si>
    <t>Capital Expenditure:</t>
  </si>
  <si>
    <t>Adjustment of Capital Expenditure Budget</t>
  </si>
  <si>
    <t>Conditional Grants:</t>
  </si>
  <si>
    <t>Adjustment of Conditional Grants</t>
  </si>
  <si>
    <t>Actual Expenditure as percentage of Main Budget</t>
  </si>
  <si>
    <t>Actual Expenditure as percentage of Adjusted Budget</t>
  </si>
  <si>
    <t>Debtors:</t>
  </si>
  <si>
    <t>4th Quarter</t>
  </si>
  <si>
    <t>3rd Quarter</t>
  </si>
  <si>
    <t>2nd Quarter</t>
  </si>
  <si>
    <t>1st Quarter</t>
  </si>
  <si>
    <t>Creditors:</t>
  </si>
  <si>
    <t>Cash:</t>
  </si>
  <si>
    <t>Adjusted budget Opening balance</t>
  </si>
  <si>
    <t>Actual Closing balance</t>
  </si>
  <si>
    <t>Investments</t>
  </si>
  <si>
    <t>Borrowing</t>
  </si>
  <si>
    <t>MAN</t>
  </si>
  <si>
    <t>FS161</t>
  </si>
  <si>
    <t>FS162</t>
  </si>
  <si>
    <t>FS163</t>
  </si>
  <si>
    <t>DC16</t>
  </si>
  <si>
    <t>FS181</t>
  </si>
  <si>
    <t>FS182</t>
  </si>
  <si>
    <t>FS183</t>
  </si>
  <si>
    <t>FS184</t>
  </si>
  <si>
    <t>FS185</t>
  </si>
  <si>
    <t>DC18</t>
  </si>
  <si>
    <t>FS191</t>
  </si>
  <si>
    <t>FS192</t>
  </si>
  <si>
    <t>FS193</t>
  </si>
  <si>
    <t>FS194</t>
  </si>
  <si>
    <t>FS195</t>
  </si>
  <si>
    <t>FS196</t>
  </si>
  <si>
    <t>DC19</t>
  </si>
  <si>
    <t>FS201</t>
  </si>
  <si>
    <t>FS203</t>
  </si>
  <si>
    <t>FS204</t>
  </si>
  <si>
    <t>FS205</t>
  </si>
  <si>
    <t>DC20</t>
  </si>
  <si>
    <t>Mangaung</t>
  </si>
  <si>
    <t>Letsemeng</t>
  </si>
  <si>
    <t>Kopanong</t>
  </si>
  <si>
    <t>Mohokare</t>
  </si>
  <si>
    <t>Xhariep</t>
  </si>
  <si>
    <t>Masilonyana</t>
  </si>
  <si>
    <t>Tokologo</t>
  </si>
  <si>
    <t>Tswelopele</t>
  </si>
  <si>
    <t>Matjhabeng</t>
  </si>
  <si>
    <t>Nala</t>
  </si>
  <si>
    <t>Lejweleputswa</t>
  </si>
  <si>
    <t>Setsoto</t>
  </si>
  <si>
    <t>Dihlabeng</t>
  </si>
  <si>
    <t>Nketoana</t>
  </si>
  <si>
    <t>Maluti-a-Phofung</t>
  </si>
  <si>
    <t>Phumelela</t>
  </si>
  <si>
    <t>Mantsopa</t>
  </si>
  <si>
    <t>Thabo</t>
  </si>
  <si>
    <t>Moqhaka</t>
  </si>
  <si>
    <t>Ngwathe</t>
  </si>
  <si>
    <t>Metsimaholo</t>
  </si>
  <si>
    <t>Mafube</t>
  </si>
  <si>
    <t>Fezile</t>
  </si>
  <si>
    <t>Mofutsanyana (L)</t>
  </si>
  <si>
    <t>Dabi (L)</t>
  </si>
  <si>
    <t>EKU</t>
  </si>
  <si>
    <t>JHB</t>
  </si>
  <si>
    <t>TSH</t>
  </si>
  <si>
    <t>GT421</t>
  </si>
  <si>
    <t>GT422</t>
  </si>
  <si>
    <t>GT423</t>
  </si>
  <si>
    <t>DC42</t>
  </si>
  <si>
    <t>GT481</t>
  </si>
  <si>
    <t>GT484</t>
  </si>
  <si>
    <t>GT485</t>
  </si>
  <si>
    <t>DC48</t>
  </si>
  <si>
    <t>City                                     of</t>
  </si>
  <si>
    <t>Emfuleni</t>
  </si>
  <si>
    <t>Midvaal</t>
  </si>
  <si>
    <t>Lesedi</t>
  </si>
  <si>
    <t>Sedibeng</t>
  </si>
  <si>
    <t>Mogale</t>
  </si>
  <si>
    <t>Merafong</t>
  </si>
  <si>
    <t>Rand                                     West</t>
  </si>
  <si>
    <t>West</t>
  </si>
  <si>
    <t>Ekurhuleni (H)</t>
  </si>
  <si>
    <t>Johannesburg (H)</t>
  </si>
  <si>
    <t>Tshwane (H)</t>
  </si>
  <si>
    <t>Rand (M)</t>
  </si>
  <si>
    <t>ETH</t>
  </si>
  <si>
    <t>KZN212</t>
  </si>
  <si>
    <t>KZN213</t>
  </si>
  <si>
    <t>KZN214</t>
  </si>
  <si>
    <t>KZN216</t>
  </si>
  <si>
    <t>DC21</t>
  </si>
  <si>
    <t>KZN221</t>
  </si>
  <si>
    <t>KZN222</t>
  </si>
  <si>
    <t>KZN223</t>
  </si>
  <si>
    <t>KZN224</t>
  </si>
  <si>
    <t>KZN225</t>
  </si>
  <si>
    <t>KZN226</t>
  </si>
  <si>
    <t>KZN227</t>
  </si>
  <si>
    <t>DC22</t>
  </si>
  <si>
    <t>KZN235</t>
  </si>
  <si>
    <t>KZN237</t>
  </si>
  <si>
    <t>KZN238</t>
  </si>
  <si>
    <t>DC23</t>
  </si>
  <si>
    <t>KZN241</t>
  </si>
  <si>
    <t>KZN242</t>
  </si>
  <si>
    <t>KZN244</t>
  </si>
  <si>
    <t>KZN245</t>
  </si>
  <si>
    <t>DC24</t>
  </si>
  <si>
    <t>KZN252</t>
  </si>
  <si>
    <t>KZN253</t>
  </si>
  <si>
    <t>KZN254</t>
  </si>
  <si>
    <t>DC25</t>
  </si>
  <si>
    <t>KZN261</t>
  </si>
  <si>
    <t>KZN262</t>
  </si>
  <si>
    <t>KZN263</t>
  </si>
  <si>
    <t>KZN265</t>
  </si>
  <si>
    <t>KZN266</t>
  </si>
  <si>
    <t>DC26</t>
  </si>
  <si>
    <t>KZN271</t>
  </si>
  <si>
    <t>KZN272</t>
  </si>
  <si>
    <t>KZN275</t>
  </si>
  <si>
    <t>KZN276</t>
  </si>
  <si>
    <t>DC27</t>
  </si>
  <si>
    <t>KZN281</t>
  </si>
  <si>
    <t>KZN282</t>
  </si>
  <si>
    <t>KZN284</t>
  </si>
  <si>
    <t>KZN285</t>
  </si>
  <si>
    <t>KZN286</t>
  </si>
  <si>
    <t>DC28</t>
  </si>
  <si>
    <t>KZN291</t>
  </si>
  <si>
    <t>KZN292</t>
  </si>
  <si>
    <t>KZN293</t>
  </si>
  <si>
    <t>KZN294</t>
  </si>
  <si>
    <t>DC29</t>
  </si>
  <si>
    <t>KZN433</t>
  </si>
  <si>
    <t>KZN434</t>
  </si>
  <si>
    <t>KZN435</t>
  </si>
  <si>
    <t>KZN436</t>
  </si>
  <si>
    <t>DC43</t>
  </si>
  <si>
    <t>eThekwini</t>
  </si>
  <si>
    <t>Umdoni</t>
  </si>
  <si>
    <t>Umzumbe</t>
  </si>
  <si>
    <t>uMuziwabantu</t>
  </si>
  <si>
    <t>Ray</t>
  </si>
  <si>
    <t>Ugu</t>
  </si>
  <si>
    <t>uMshwathi</t>
  </si>
  <si>
    <t>uMngeni</t>
  </si>
  <si>
    <t>Mpofana</t>
  </si>
  <si>
    <t>Impendle</t>
  </si>
  <si>
    <t>Msunduzi</t>
  </si>
  <si>
    <t>Mkhambathini</t>
  </si>
  <si>
    <t>Richmond</t>
  </si>
  <si>
    <t>uMgungundlovu</t>
  </si>
  <si>
    <t>Okhahlamba</t>
  </si>
  <si>
    <t>Inkosi</t>
  </si>
  <si>
    <t>Uthukela</t>
  </si>
  <si>
    <t>Endumeni</t>
  </si>
  <si>
    <t>Nquthu</t>
  </si>
  <si>
    <t>Msinga</t>
  </si>
  <si>
    <t>Umvoti</t>
  </si>
  <si>
    <t>Umzinyathi</t>
  </si>
  <si>
    <t>Newcastle</t>
  </si>
  <si>
    <t>Emadlangeni</t>
  </si>
  <si>
    <t>Dannhauser</t>
  </si>
  <si>
    <t>Amajuba</t>
  </si>
  <si>
    <t>eDumbe</t>
  </si>
  <si>
    <t>uPhongolo</t>
  </si>
  <si>
    <t>Abaqulusi</t>
  </si>
  <si>
    <t>Nongoma</t>
  </si>
  <si>
    <t>Ulundi</t>
  </si>
  <si>
    <t>Zululand</t>
  </si>
  <si>
    <t>Umhlabuyalingana</t>
  </si>
  <si>
    <t>Jozini</t>
  </si>
  <si>
    <t>Mtubatuba</t>
  </si>
  <si>
    <t>Hlabisa                                  Big</t>
  </si>
  <si>
    <t>Umkhanyakude</t>
  </si>
  <si>
    <t>Mfolozi</t>
  </si>
  <si>
    <t>uMhlathuze</t>
  </si>
  <si>
    <t>uMlalazi</t>
  </si>
  <si>
    <t>Mthonjaneni</t>
  </si>
  <si>
    <t>Nkandla</t>
  </si>
  <si>
    <t>King</t>
  </si>
  <si>
    <t>Mandeni</t>
  </si>
  <si>
    <t>KwaDukuza</t>
  </si>
  <si>
    <t>Ndwedwe</t>
  </si>
  <si>
    <t>Maphumulo</t>
  </si>
  <si>
    <t>iLembe</t>
  </si>
  <si>
    <t>Greater</t>
  </si>
  <si>
    <t>Johannes                                 Phumani</t>
  </si>
  <si>
    <t>Umzimkhulu</t>
  </si>
  <si>
    <t>Dr                                       Nkosazana</t>
  </si>
  <si>
    <t>Harry</t>
  </si>
  <si>
    <t>Nkonyeni (H)</t>
  </si>
  <si>
    <t>Langalibalele (M)</t>
  </si>
  <si>
    <t>Duma (H)</t>
  </si>
  <si>
    <t>Five (L)</t>
  </si>
  <si>
    <t>Cetshwayo (H)</t>
  </si>
  <si>
    <t>Kokstad (L)</t>
  </si>
  <si>
    <t>Phungula (L)</t>
  </si>
  <si>
    <t>Dlamini Zuma (M)</t>
  </si>
  <si>
    <t>Gwala (L)</t>
  </si>
  <si>
    <t>LIM331</t>
  </si>
  <si>
    <t>LIM332</t>
  </si>
  <si>
    <t>LIM333</t>
  </si>
  <si>
    <t>LIM334</t>
  </si>
  <si>
    <t>LIM335</t>
  </si>
  <si>
    <t>DC33</t>
  </si>
  <si>
    <t>LIM341</t>
  </si>
  <si>
    <t>LIM343</t>
  </si>
  <si>
    <t>LIM344</t>
  </si>
  <si>
    <t>LIM345</t>
  </si>
  <si>
    <t>DC34</t>
  </si>
  <si>
    <t>LIM351</t>
  </si>
  <si>
    <t>LIM353</t>
  </si>
  <si>
    <t>LIM354</t>
  </si>
  <si>
    <t>LIM355</t>
  </si>
  <si>
    <t>DC35</t>
  </si>
  <si>
    <t>LIM361</t>
  </si>
  <si>
    <t>LIM362</t>
  </si>
  <si>
    <t>LIM366</t>
  </si>
  <si>
    <t>LIM367</t>
  </si>
  <si>
    <t>LIM368</t>
  </si>
  <si>
    <t>DC36</t>
  </si>
  <si>
    <t>LIM471</t>
  </si>
  <si>
    <t>LIM472</t>
  </si>
  <si>
    <t>LIM473</t>
  </si>
  <si>
    <t>LIM476</t>
  </si>
  <si>
    <t>DC47</t>
  </si>
  <si>
    <t>Ba-Phalaborwa</t>
  </si>
  <si>
    <t>Maruleng</t>
  </si>
  <si>
    <t>Mopani</t>
  </si>
  <si>
    <t>Musina</t>
  </si>
  <si>
    <t>Thulamela</t>
  </si>
  <si>
    <t>Makhado</t>
  </si>
  <si>
    <t>Collins</t>
  </si>
  <si>
    <t>Vhembe</t>
  </si>
  <si>
    <t>Blouberg</t>
  </si>
  <si>
    <t>Molemole</t>
  </si>
  <si>
    <t>Polokwane</t>
  </si>
  <si>
    <t>Lepelle-Nkumpi</t>
  </si>
  <si>
    <t>Capricorn</t>
  </si>
  <si>
    <t>Thabazimbi</t>
  </si>
  <si>
    <t>Lephalale</t>
  </si>
  <si>
    <t>Bela</t>
  </si>
  <si>
    <t>Mogalakwena</t>
  </si>
  <si>
    <t>Modimolle-Mookgopong</t>
  </si>
  <si>
    <t>Waterberg</t>
  </si>
  <si>
    <t>Ephraim</t>
  </si>
  <si>
    <t>Elias</t>
  </si>
  <si>
    <t>Makhuduthamaga</t>
  </si>
  <si>
    <t>Tubatse</t>
  </si>
  <si>
    <t>Sekhukhune</t>
  </si>
  <si>
    <t>Giyani (L)</t>
  </si>
  <si>
    <t>Letaba (L)</t>
  </si>
  <si>
    <t>Tzaneen (H)</t>
  </si>
  <si>
    <t>Chabane (M)</t>
  </si>
  <si>
    <t>Bela (M)</t>
  </si>
  <si>
    <t>Mogale (L)</t>
  </si>
  <si>
    <t>Motsoaledi (M)</t>
  </si>
  <si>
    <t>Fetakgomo (L)</t>
  </si>
  <si>
    <t>MP301</t>
  </si>
  <si>
    <t>MP302</t>
  </si>
  <si>
    <t>MP303</t>
  </si>
  <si>
    <t>MP304</t>
  </si>
  <si>
    <t>MP305</t>
  </si>
  <si>
    <t>MP306</t>
  </si>
  <si>
    <t>MP307</t>
  </si>
  <si>
    <t>DC30</t>
  </si>
  <si>
    <t>MP311</t>
  </si>
  <si>
    <t>MP312</t>
  </si>
  <si>
    <t>MP313</t>
  </si>
  <si>
    <t>MP314</t>
  </si>
  <si>
    <t>MP315</t>
  </si>
  <si>
    <t>MP316</t>
  </si>
  <si>
    <t>DC31</t>
  </si>
  <si>
    <t>MP321</t>
  </si>
  <si>
    <t>MP324</t>
  </si>
  <si>
    <t>MP325</t>
  </si>
  <si>
    <t>MP326</t>
  </si>
  <si>
    <t>DC32</t>
  </si>
  <si>
    <t>Albert</t>
  </si>
  <si>
    <t>Msukaligwa</t>
  </si>
  <si>
    <t>Mkhondo</t>
  </si>
  <si>
    <t>Pixley                                   Ka</t>
  </si>
  <si>
    <t>Lekwa</t>
  </si>
  <si>
    <t>Dipaleseng</t>
  </si>
  <si>
    <t>Govan</t>
  </si>
  <si>
    <t>Gert</t>
  </si>
  <si>
    <t>Victor</t>
  </si>
  <si>
    <t>Steve</t>
  </si>
  <si>
    <t>Emakhazeni</t>
  </si>
  <si>
    <t>Thembisile</t>
  </si>
  <si>
    <t>Dr                                       J.S.</t>
  </si>
  <si>
    <t>Nkangala</t>
  </si>
  <si>
    <t>Thaba</t>
  </si>
  <si>
    <t>Nkomazi</t>
  </si>
  <si>
    <t>Bushbuckridge</t>
  </si>
  <si>
    <t>Ehlanzeni</t>
  </si>
  <si>
    <t>Luthuli (M)</t>
  </si>
  <si>
    <t>Seme (MP) (M)</t>
  </si>
  <si>
    <t>Mbeki (H)</t>
  </si>
  <si>
    <t>Sibande (M)</t>
  </si>
  <si>
    <t>Khanye (M)</t>
  </si>
  <si>
    <t>(MP) (H)</t>
  </si>
  <si>
    <t>Tshwete (H)</t>
  </si>
  <si>
    <t>Hani (L)</t>
  </si>
  <si>
    <t>Moroka (L)</t>
  </si>
  <si>
    <t>Chweu (L)</t>
  </si>
  <si>
    <t>Mbombela (H)</t>
  </si>
  <si>
    <t>NC451</t>
  </si>
  <si>
    <t>NC452</t>
  </si>
  <si>
    <t>NC453</t>
  </si>
  <si>
    <t>DC45</t>
  </si>
  <si>
    <t>NC061</t>
  </si>
  <si>
    <t>NC062</t>
  </si>
  <si>
    <t>NC064</t>
  </si>
  <si>
    <t>NC065</t>
  </si>
  <si>
    <t>NC066</t>
  </si>
  <si>
    <t>NC067</t>
  </si>
  <si>
    <t>DC6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</si>
  <si>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</si>
  <si>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</si>
  <si>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</si>
  <si>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</si>
  <si>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</si>
  <si>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</si>
  <si>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</si>
  <si>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</si>
  <si>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DC7</t>
  </si>
  <si>
    <t>NC082</t>
  </si>
  <si>
    <t>NC084</t>
  </si>
  <si>
    <t>NC085</t>
  </si>
  <si>
    <t>NC086</t>
  </si>
  <si>
    <t>NC087</t>
  </si>
  <si>
    <t>DC8</t>
  </si>
  <si>
    <t>NC091</t>
  </si>
  <si>
    <t>NC092</t>
  </si>
  <si>
    <t>NC093</t>
  </si>
  <si>
    <t>NC094</t>
  </si>
  <si>
    <t>DC9</t>
  </si>
  <si>
    <t>Ga-Segonyana</t>
  </si>
  <si>
    <t>Gamagara</t>
  </si>
  <si>
    <t>John                                     Taolo</t>
  </si>
  <si>
    <t>Richtersveld</t>
  </si>
  <si>
    <t>Nama</t>
  </si>
  <si>
    <t>Kamiesberg</t>
  </si>
  <si>
    <t>Hantam</t>
  </si>
  <si>
    <t>Karoo</t>
  </si>
  <si>
    <t>Khai-Ma</t>
  </si>
  <si>
    <t>Namakwa</t>
  </si>
  <si>
    <t>Ubuntu</t>
  </si>
  <si>
    <t>Umsobomvu</t>
  </si>
  <si>
    <t>Emthanjeni</t>
  </si>
  <si>
    <t>Kareeberg</t>
  </si>
  <si>
    <t>Renosterberg</t>
  </si>
  <si>
    <t>Thembelihle</t>
  </si>
  <si>
    <t>Siyathemba</t>
  </si>
  <si>
    <t>Siyancuma</t>
  </si>
  <si>
    <t>!Kai!</t>
  </si>
  <si>
    <t>!Kheis</t>
  </si>
  <si>
    <t>Tsantsabane</t>
  </si>
  <si>
    <t>Kgatelopele</t>
  </si>
  <si>
    <t>Dawid</t>
  </si>
  <si>
    <t>Z                                        F</t>
  </si>
  <si>
    <t>Sol</t>
  </si>
  <si>
    <t>Dikgatlong</t>
  </si>
  <si>
    <t>Magareng</t>
  </si>
  <si>
    <t>Phokwane</t>
  </si>
  <si>
    <t>Frances</t>
  </si>
  <si>
    <t>Morolong (L)</t>
  </si>
  <si>
    <t>Gaetsewe (M)</t>
  </si>
  <si>
    <t>Khoi (M)</t>
  </si>
  <si>
    <t>Hoogland (M)</t>
  </si>
  <si>
    <t>Seme (NC) (M)</t>
  </si>
  <si>
    <t>Garib (L)</t>
  </si>
  <si>
    <t>Kruiper (M)</t>
  </si>
  <si>
    <t>Mgcawu (M)</t>
  </si>
  <si>
    <t>Plaatje (H)</t>
  </si>
  <si>
    <t>Baard (M)</t>
  </si>
  <si>
    <t>NW371</t>
  </si>
  <si>
    <t>NW372</t>
  </si>
  <si>
    <t>NW373</t>
  </si>
  <si>
    <t>NW374</t>
  </si>
  <si>
    <t>NW375</t>
  </si>
  <si>
    <t>DC37</t>
  </si>
  <si>
    <t>NW381</t>
  </si>
  <si>
    <t>NW382</t>
  </si>
  <si>
    <t>NW383</t>
  </si>
  <si>
    <t>NW384</t>
  </si>
  <si>
    <t>NW385</t>
  </si>
  <si>
    <t>DC38</t>
  </si>
  <si>
    <t>NW392</t>
  </si>
  <si>
    <t>NW393</t>
  </si>
  <si>
    <t>NW394</t>
  </si>
  <si>
    <t>NW396</t>
  </si>
  <si>
    <t>NW397</t>
  </si>
  <si>
    <t>DC39</t>
  </si>
  <si>
    <t>NW403</t>
  </si>
  <si>
    <t>NW404</t>
  </si>
  <si>
    <t>NW405</t>
  </si>
  <si>
    <t>DC40</t>
  </si>
  <si>
    <t>Moretele</t>
  </si>
  <si>
    <t>Madibeng</t>
  </si>
  <si>
    <t>Rustenburg</t>
  </si>
  <si>
    <t>Kgetlengrivier</t>
  </si>
  <si>
    <t>Moses</t>
  </si>
  <si>
    <t>Bojanala</t>
  </si>
  <si>
    <t>Ratlou</t>
  </si>
  <si>
    <t>Tswaing</t>
  </si>
  <si>
    <t>Mafikeng</t>
  </si>
  <si>
    <t>Ditsobotla</t>
  </si>
  <si>
    <t>Ramotshere</t>
  </si>
  <si>
    <t>Ngaka                                    Modiri</t>
  </si>
  <si>
    <t>Naledi</t>
  </si>
  <si>
    <t>Mamusa</t>
  </si>
  <si>
    <t>Lekwa-Teemane</t>
  </si>
  <si>
    <t>Kagisano-Molopo</t>
  </si>
  <si>
    <t>Dr                                       Ruth</t>
  </si>
  <si>
    <t>Maquassi</t>
  </si>
  <si>
    <t>J                                        B</t>
  </si>
  <si>
    <t>Dr                                       Kenneth</t>
  </si>
  <si>
    <t>Kotane (M)</t>
  </si>
  <si>
    <t>Platinum (H)</t>
  </si>
  <si>
    <t>Moiloa (L)</t>
  </si>
  <si>
    <t>Molema (L)</t>
  </si>
  <si>
    <t>(NW) (L)</t>
  </si>
  <si>
    <t>Taung (M)</t>
  </si>
  <si>
    <t>Segomotsi Mompati (M)</t>
  </si>
  <si>
    <t>Matlosana (H)</t>
  </si>
  <si>
    <t>Hills (M)</t>
  </si>
  <si>
    <t>Marks (H)</t>
  </si>
  <si>
    <t>Kaunda (M)</t>
  </si>
  <si>
    <t>CPT</t>
  </si>
  <si>
    <t>WC011</t>
  </si>
  <si>
    <t>WC012</t>
  </si>
  <si>
    <t>WC013</t>
  </si>
  <si>
    <t>WC014</t>
  </si>
  <si>
    <t>WC015</t>
  </si>
  <si>
    <t>DC1</t>
  </si>
  <si>
    <t>WC022</t>
  </si>
  <si>
    <t>WC023</t>
  </si>
  <si>
    <t>WC024</t>
  </si>
  <si>
    <t>WC025</t>
  </si>
  <si>
    <t>WC026</t>
  </si>
  <si>
    <t>DC2</t>
  </si>
  <si>
    <t>WC031</t>
  </si>
  <si>
    <t>WC032</t>
  </si>
  <si>
    <t>WC033</t>
  </si>
  <si>
    <t>WC034</t>
  </si>
  <si>
    <t>DC3</t>
  </si>
  <si>
    <t>WC041</t>
  </si>
  <si>
    <t>WC042</t>
  </si>
  <si>
    <t>WC043</t>
  </si>
  <si>
    <t>WC044</t>
  </si>
  <si>
    <t>WC045</t>
  </si>
  <si>
    <t>WC047</t>
  </si>
  <si>
    <t>WC048</t>
  </si>
  <si>
    <t>DC4</t>
  </si>
  <si>
    <t>WC051</t>
  </si>
  <si>
    <t>WC052</t>
  </si>
  <si>
    <t>WC053</t>
  </si>
  <si>
    <t>DC5</t>
  </si>
  <si>
    <t>Cape</t>
  </si>
  <si>
    <t>Matzikama</t>
  </si>
  <si>
    <t>Cederberg</t>
  </si>
  <si>
    <t>Bergrivier</t>
  </si>
  <si>
    <t>Saldanha</t>
  </si>
  <si>
    <t>Swartland</t>
  </si>
  <si>
    <t>Witzenberg</t>
  </si>
  <si>
    <t>Drakenstein</t>
  </si>
  <si>
    <t>Stellenbosch</t>
  </si>
  <si>
    <t>Breede</t>
  </si>
  <si>
    <t>Langeberg</t>
  </si>
  <si>
    <t>Cape                                     Winelands</t>
  </si>
  <si>
    <t>Theewaterskloof</t>
  </si>
  <si>
    <t>Overstrand</t>
  </si>
  <si>
    <t>Swellendam</t>
  </si>
  <si>
    <t>Overberg</t>
  </si>
  <si>
    <t>Kannaland</t>
  </si>
  <si>
    <t>Hessequa</t>
  </si>
  <si>
    <t>Mossel</t>
  </si>
  <si>
    <t>George</t>
  </si>
  <si>
    <t>Oudtshoorn</t>
  </si>
  <si>
    <t>Bitou</t>
  </si>
  <si>
    <t>Knysna</t>
  </si>
  <si>
    <t>Garden</t>
  </si>
  <si>
    <t>Laingsburg</t>
  </si>
  <si>
    <t>Prince</t>
  </si>
  <si>
    <t>Beaufort</t>
  </si>
  <si>
    <t>Central</t>
  </si>
  <si>
    <t>Town (H)</t>
  </si>
  <si>
    <t>Coast (M)</t>
  </si>
  <si>
    <t>Valley (H)</t>
  </si>
  <si>
    <t>DM (M)</t>
  </si>
  <si>
    <t>Agulhas (L)</t>
  </si>
  <si>
    <t>Route (M)</t>
  </si>
  <si>
    <t>Albert (M)</t>
  </si>
  <si>
    <t>West (M)</t>
  </si>
  <si>
    <t>Karoo (M)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</si>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</sst>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\%_);\(#,###.0\%\);.0\%_)"/>
    <numFmt numFmtId="165" formatCode="_(* #,##0,_);_(* \(#,##0,\);_(* &quot;- &quot;?_);_(@_)"/>
  </numFmts>
  <fonts count="5" x14ac:knownFonts="1">
    <font>
      <sz val="10"/>
      <color rgb="FF000000"/>
      <name val="ARIAL"/>
    </font>
    <font>
      <b/>
      <sz val="9"/>
      <color rgb="FF000000"/>
      <name val="ARIAL NARROW"/>
    </font>
    <font>
      <b/>
      <sz val="11"/>
      <color rgb="FF000000"/>
      <name val="ARIAL"/>
    </font>
    <font>
      <sz val="9"/>
      <color rgb="FF000000"/>
      <name val="ARIAL NARROW"/>
    </font>
    <font>
      <sz val="9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3" xfId="0" applyBorder="1"/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165" fontId="4" fillId="0" borderId="5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0" fillId="0" borderId="7" xfId="0" applyBorder="1"/>
    <xf numFmtId="0" fontId="0" fillId="0" borderId="6" xfId="0" applyBorder="1"/>
    <xf numFmtId="165" fontId="4" fillId="0" borderId="7" xfId="0" applyNumberFormat="1" applyFont="1" applyBorder="1" applyAlignment="1">
      <alignment horizontal="right" wrapText="1"/>
    </xf>
    <xf numFmtId="165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0" fillId="0" borderId="8" xfId="0" applyBorder="1"/>
    <xf numFmtId="0" fontId="1" fillId="0" borderId="9" xfId="0" applyFont="1" applyBorder="1" applyAlignment="1">
      <alignment horizontal="left" wrapText="1"/>
    </xf>
    <xf numFmtId="165" fontId="3" fillId="0" borderId="10" xfId="0" applyNumberFormat="1" applyFont="1" applyBorder="1" applyAlignment="1">
      <alignment horizontal="right" wrapText="1"/>
    </xf>
    <xf numFmtId="165" fontId="3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5"/>
  <sheetViews>
    <sheetView tabSelected="1" workbookViewId="0">
      <selection activeCell="C13" sqref="C13"/>
    </sheetView>
  </sheetViews>
  <sheetFormatPr defaultRowHeight="12.5" x14ac:dyDescent="0.25"/>
  <cols>
    <col min="1" max="1" width="48.54296875" bestFit="1" customWidth="1"/>
    <col min="2" max="40" width="32" bestFit="1" customWidth="1"/>
  </cols>
  <sheetData>
    <row r="1" spans="1:40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</row>
    <row r="2" spans="1:40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30"/>
    </row>
    <row r="3" spans="1:40" x14ac:dyDescent="0.25">
      <c r="A3" s="18"/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1" t="s">
        <v>25</v>
      </c>
      <c r="Z3" s="11" t="s">
        <v>26</v>
      </c>
      <c r="AA3" s="11" t="s">
        <v>27</v>
      </c>
      <c r="AB3" s="11" t="s">
        <v>28</v>
      </c>
      <c r="AC3" s="11" t="s">
        <v>29</v>
      </c>
      <c r="AD3" s="11" t="s">
        <v>30</v>
      </c>
      <c r="AE3" s="11" t="s">
        <v>31</v>
      </c>
      <c r="AF3" s="11" t="s">
        <v>32</v>
      </c>
      <c r="AG3" s="11" t="s">
        <v>33</v>
      </c>
      <c r="AH3" s="11" t="s">
        <v>34</v>
      </c>
      <c r="AI3" s="11" t="s">
        <v>35</v>
      </c>
      <c r="AJ3" s="11" t="s">
        <v>36</v>
      </c>
      <c r="AK3" s="11" t="s">
        <v>37</v>
      </c>
      <c r="AL3" s="11" t="s">
        <v>38</v>
      </c>
      <c r="AM3" s="11" t="s">
        <v>39</v>
      </c>
      <c r="AN3" s="4" t="s">
        <v>40</v>
      </c>
    </row>
    <row r="4" spans="1:40" x14ac:dyDescent="0.25">
      <c r="A4" s="19"/>
      <c r="B4" s="12" t="s">
        <v>41</v>
      </c>
      <c r="C4" s="12" t="s">
        <v>42</v>
      </c>
      <c r="D4" s="12" t="s">
        <v>43</v>
      </c>
      <c r="E4" s="12" t="s">
        <v>44</v>
      </c>
      <c r="F4" s="12" t="s">
        <v>45</v>
      </c>
      <c r="G4" s="12" t="s">
        <v>46</v>
      </c>
      <c r="H4" s="12" t="s">
        <v>47</v>
      </c>
      <c r="I4" s="12" t="s">
        <v>48</v>
      </c>
      <c r="J4" s="12" t="s">
        <v>49</v>
      </c>
      <c r="K4" s="12" t="s">
        <v>50</v>
      </c>
      <c r="L4" s="12" t="s">
        <v>51</v>
      </c>
      <c r="M4" s="12" t="s">
        <v>52</v>
      </c>
      <c r="N4" s="12" t="s">
        <v>53</v>
      </c>
      <c r="O4" s="12" t="s">
        <v>54</v>
      </c>
      <c r="P4" s="12" t="s">
        <v>55</v>
      </c>
      <c r="Q4" s="12" t="s">
        <v>56</v>
      </c>
      <c r="R4" s="12" t="s">
        <v>57</v>
      </c>
      <c r="S4" s="12" t="s">
        <v>58</v>
      </c>
      <c r="T4" s="12" t="s">
        <v>59</v>
      </c>
      <c r="U4" s="12" t="s">
        <v>60</v>
      </c>
      <c r="V4" s="12" t="s">
        <v>61</v>
      </c>
      <c r="W4" s="12" t="s">
        <v>62</v>
      </c>
      <c r="X4" s="12" t="s">
        <v>63</v>
      </c>
      <c r="Y4" s="12" t="s">
        <v>64</v>
      </c>
      <c r="Z4" s="12" t="s">
        <v>65</v>
      </c>
      <c r="AA4" s="12" t="s">
        <v>66</v>
      </c>
      <c r="AB4" s="12" t="s">
        <v>67</v>
      </c>
      <c r="AC4" s="12" t="s">
        <v>68</v>
      </c>
      <c r="AD4" s="12" t="s">
        <v>69</v>
      </c>
      <c r="AE4" s="12" t="s">
        <v>70</v>
      </c>
      <c r="AF4" s="12" t="s">
        <v>71</v>
      </c>
      <c r="AG4" s="12" t="s">
        <v>72</v>
      </c>
      <c r="AH4" s="12" t="s">
        <v>73</v>
      </c>
      <c r="AI4" s="12" t="s">
        <v>74</v>
      </c>
      <c r="AJ4" s="12" t="s">
        <v>75</v>
      </c>
      <c r="AK4" s="12" t="s">
        <v>76</v>
      </c>
      <c r="AL4" s="12" t="s">
        <v>77</v>
      </c>
      <c r="AM4" s="12" t="s">
        <v>78</v>
      </c>
      <c r="AN4" s="5" t="s">
        <v>79</v>
      </c>
    </row>
    <row r="5" spans="1:40" x14ac:dyDescent="0.25">
      <c r="A5" s="19"/>
      <c r="B5" s="12" t="s">
        <v>80</v>
      </c>
      <c r="C5" s="12" t="s">
        <v>81</v>
      </c>
      <c r="D5" s="12" t="s">
        <v>82</v>
      </c>
      <c r="E5" s="12" t="s">
        <v>83</v>
      </c>
      <c r="F5" s="12" t="s">
        <v>84</v>
      </c>
      <c r="G5" s="12" t="s">
        <v>85</v>
      </c>
      <c r="H5" s="12" t="s">
        <v>86</v>
      </c>
      <c r="I5" s="12" t="s">
        <v>84</v>
      </c>
      <c r="J5" s="12" t="s">
        <v>84</v>
      </c>
      <c r="K5" s="12" t="s">
        <v>87</v>
      </c>
      <c r="L5" s="12" t="s">
        <v>85</v>
      </c>
      <c r="M5" s="12" t="s">
        <v>84</v>
      </c>
      <c r="N5" s="12" t="s">
        <v>88</v>
      </c>
      <c r="O5" s="12" t="s">
        <v>85</v>
      </c>
      <c r="P5" s="12" t="s">
        <v>84</v>
      </c>
      <c r="Q5" s="12" t="s">
        <v>89</v>
      </c>
      <c r="R5" s="12" t="s">
        <v>90</v>
      </c>
      <c r="S5" s="12" t="s">
        <v>91</v>
      </c>
      <c r="T5" s="12" t="s">
        <v>92</v>
      </c>
      <c r="U5" s="12" t="s">
        <v>93</v>
      </c>
      <c r="V5" s="12" t="s">
        <v>94</v>
      </c>
      <c r="W5" s="12" t="s">
        <v>85</v>
      </c>
      <c r="X5" s="12" t="s">
        <v>95</v>
      </c>
      <c r="Y5" s="12" t="s">
        <v>96</v>
      </c>
      <c r="Z5" s="12" t="s">
        <v>85</v>
      </c>
      <c r="AA5" s="12" t="s">
        <v>84</v>
      </c>
      <c r="AB5" s="12" t="s">
        <v>97</v>
      </c>
      <c r="AC5" s="12" t="s">
        <v>98</v>
      </c>
      <c r="AD5" s="12" t="s">
        <v>99</v>
      </c>
      <c r="AE5" s="12" t="s">
        <v>100</v>
      </c>
      <c r="AF5" s="12" t="s">
        <v>85</v>
      </c>
      <c r="AG5" s="12" t="s">
        <v>85</v>
      </c>
      <c r="AH5" s="12" t="s">
        <v>101</v>
      </c>
      <c r="AI5" s="12" t="s">
        <v>102</v>
      </c>
      <c r="AJ5" s="12" t="s">
        <v>84</v>
      </c>
      <c r="AK5" s="12" t="s">
        <v>84</v>
      </c>
      <c r="AL5" s="12" t="s">
        <v>103</v>
      </c>
      <c r="AM5" s="12" t="s">
        <v>85</v>
      </c>
      <c r="AN5" s="5" t="s">
        <v>104</v>
      </c>
    </row>
    <row r="6" spans="1:40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6"/>
    </row>
    <row r="7" spans="1:40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7"/>
    </row>
    <row r="8" spans="1:40" x14ac:dyDescent="0.25">
      <c r="A8" s="20" t="s">
        <v>107</v>
      </c>
      <c r="B8" s="15">
        <f>+B15</f>
        <v>8598593944</v>
      </c>
      <c r="C8" s="15">
        <f t="shared" ref="C8:AN8" si="0">+C15</f>
        <v>14691932853</v>
      </c>
      <c r="D8" s="15">
        <f t="shared" si="0"/>
        <v>468971478</v>
      </c>
      <c r="E8" s="15">
        <f t="shared" si="0"/>
        <v>239799100</v>
      </c>
      <c r="F8" s="15">
        <f t="shared" si="0"/>
        <v>659801110</v>
      </c>
      <c r="G8" s="15">
        <f t="shared" si="0"/>
        <v>648854228</v>
      </c>
      <c r="H8" s="15">
        <f t="shared" si="0"/>
        <v>266421314</v>
      </c>
      <c r="I8" s="15">
        <f t="shared" si="0"/>
        <v>1110512503</v>
      </c>
      <c r="J8" s="15">
        <f t="shared" si="0"/>
        <v>175887629</v>
      </c>
      <c r="K8" s="15">
        <f t="shared" si="0"/>
        <v>279339783</v>
      </c>
      <c r="L8" s="15">
        <f t="shared" si="0"/>
        <v>388888440</v>
      </c>
      <c r="M8" s="15">
        <f t="shared" si="0"/>
        <v>710221747</v>
      </c>
      <c r="N8" s="15">
        <f t="shared" si="0"/>
        <v>140847564</v>
      </c>
      <c r="O8" s="15">
        <f t="shared" si="0"/>
        <v>-432282733</v>
      </c>
      <c r="P8" s="15">
        <f t="shared" si="0"/>
        <v>869765225</v>
      </c>
      <c r="Q8" s="15">
        <f t="shared" si="0"/>
        <v>508026233</v>
      </c>
      <c r="R8" s="15">
        <f t="shared" si="0"/>
        <v>2102105420</v>
      </c>
      <c r="S8" s="15">
        <f t="shared" si="0"/>
        <v>387477592</v>
      </c>
      <c r="T8" s="15">
        <f t="shared" si="0"/>
        <v>287590269</v>
      </c>
      <c r="U8" s="15">
        <f t="shared" si="0"/>
        <v>358797496</v>
      </c>
      <c r="V8" s="15">
        <f t="shared" si="0"/>
        <v>256150096</v>
      </c>
      <c r="W8" s="15">
        <f t="shared" si="0"/>
        <v>201892116</v>
      </c>
      <c r="X8" s="15">
        <f t="shared" si="0"/>
        <v>995398624</v>
      </c>
      <c r="Y8" s="15">
        <f t="shared" si="0"/>
        <v>1644576560</v>
      </c>
      <c r="Z8" s="15">
        <f t="shared" si="0"/>
        <v>339018632</v>
      </c>
      <c r="AA8" s="15">
        <f t="shared" si="0"/>
        <v>371266586</v>
      </c>
      <c r="AB8" s="15">
        <f t="shared" si="0"/>
        <v>375531274</v>
      </c>
      <c r="AC8" s="15">
        <f t="shared" si="0"/>
        <v>781774594</v>
      </c>
      <c r="AD8" s="15">
        <f t="shared" si="0"/>
        <v>532300716</v>
      </c>
      <c r="AE8" s="15">
        <f t="shared" si="0"/>
        <v>384560435</v>
      </c>
      <c r="AF8" s="15">
        <f t="shared" si="0"/>
        <v>527415819</v>
      </c>
      <c r="AG8" s="15">
        <f t="shared" si="0"/>
        <v>448090656</v>
      </c>
      <c r="AH8" s="15">
        <f t="shared" si="0"/>
        <v>1583403809</v>
      </c>
      <c r="AI8" s="15">
        <f t="shared" si="0"/>
        <v>2254497210</v>
      </c>
      <c r="AJ8" s="15">
        <f t="shared" si="0"/>
        <v>585059967</v>
      </c>
      <c r="AK8" s="15">
        <f t="shared" si="0"/>
        <v>481157045</v>
      </c>
      <c r="AL8" s="15">
        <f t="shared" si="0"/>
        <v>551387109</v>
      </c>
      <c r="AM8" s="15">
        <f t="shared" si="0"/>
        <v>-442793564</v>
      </c>
      <c r="AN8" s="8">
        <f t="shared" si="0"/>
        <v>1239212361</v>
      </c>
    </row>
    <row r="9" spans="1:40" x14ac:dyDescent="0.25">
      <c r="A9" s="20" t="s">
        <v>108</v>
      </c>
      <c r="B9" s="15">
        <f>+B26</f>
        <v>9040738970</v>
      </c>
      <c r="C9" s="15">
        <f t="shared" ref="C9:AN9" si="1">+C26</f>
        <v>10918069575</v>
      </c>
      <c r="D9" s="15">
        <f t="shared" si="1"/>
        <v>518653821</v>
      </c>
      <c r="E9" s="15">
        <f t="shared" si="1"/>
        <v>130603501</v>
      </c>
      <c r="F9" s="15">
        <f t="shared" si="1"/>
        <v>363350640</v>
      </c>
      <c r="G9" s="15">
        <f t="shared" si="1"/>
        <v>581948292</v>
      </c>
      <c r="H9" s="15">
        <f t="shared" si="1"/>
        <v>238305168</v>
      </c>
      <c r="I9" s="15">
        <f t="shared" si="1"/>
        <v>1244722088</v>
      </c>
      <c r="J9" s="15">
        <f t="shared" si="1"/>
        <v>170131300</v>
      </c>
      <c r="K9" s="15">
        <f t="shared" si="1"/>
        <v>196822173</v>
      </c>
      <c r="L9" s="15">
        <f t="shared" si="1"/>
        <v>199156751</v>
      </c>
      <c r="M9" s="15">
        <f t="shared" si="1"/>
        <v>561774641</v>
      </c>
      <c r="N9" s="15">
        <f t="shared" si="1"/>
        <v>118421478</v>
      </c>
      <c r="O9" s="15">
        <f t="shared" si="1"/>
        <v>-598437609</v>
      </c>
      <c r="P9" s="15">
        <f t="shared" si="1"/>
        <v>863807814</v>
      </c>
      <c r="Q9" s="15">
        <f t="shared" si="1"/>
        <v>901401782</v>
      </c>
      <c r="R9" s="15">
        <f t="shared" si="1"/>
        <v>1267980731</v>
      </c>
      <c r="S9" s="15">
        <f t="shared" si="1"/>
        <v>576090771</v>
      </c>
      <c r="T9" s="15">
        <f t="shared" si="1"/>
        <v>262076289</v>
      </c>
      <c r="U9" s="15">
        <f t="shared" si="1"/>
        <v>301336389</v>
      </c>
      <c r="V9" s="15">
        <f t="shared" si="1"/>
        <v>172504333</v>
      </c>
      <c r="W9" s="15">
        <f t="shared" si="1"/>
        <v>150313144</v>
      </c>
      <c r="X9" s="15">
        <f t="shared" si="1"/>
        <v>854972993</v>
      </c>
      <c r="Y9" s="15">
        <f t="shared" si="1"/>
        <v>1361558045</v>
      </c>
      <c r="Z9" s="15">
        <f t="shared" si="1"/>
        <v>286071650</v>
      </c>
      <c r="AA9" s="15">
        <f t="shared" si="1"/>
        <v>252228716</v>
      </c>
      <c r="AB9" s="15">
        <f t="shared" si="1"/>
        <v>326921473</v>
      </c>
      <c r="AC9" s="15">
        <f t="shared" si="1"/>
        <v>505845931</v>
      </c>
      <c r="AD9" s="15">
        <f t="shared" si="1"/>
        <v>402082816</v>
      </c>
      <c r="AE9" s="15">
        <f t="shared" si="1"/>
        <v>299776613</v>
      </c>
      <c r="AF9" s="15">
        <f t="shared" si="1"/>
        <v>427788443</v>
      </c>
      <c r="AG9" s="15">
        <f t="shared" si="1"/>
        <v>372489844</v>
      </c>
      <c r="AH9" s="15">
        <f t="shared" si="1"/>
        <v>1457348029</v>
      </c>
      <c r="AI9" s="15">
        <f t="shared" si="1"/>
        <v>1893041817</v>
      </c>
      <c r="AJ9" s="15">
        <f t="shared" si="1"/>
        <v>470208495</v>
      </c>
      <c r="AK9" s="15">
        <f t="shared" si="1"/>
        <v>368960859</v>
      </c>
      <c r="AL9" s="15">
        <f t="shared" si="1"/>
        <v>354318268</v>
      </c>
      <c r="AM9" s="15">
        <f t="shared" si="1"/>
        <v>-455946962</v>
      </c>
      <c r="AN9" s="8">
        <f t="shared" si="1"/>
        <v>960657030</v>
      </c>
    </row>
    <row r="10" spans="1:40" x14ac:dyDescent="0.25">
      <c r="A10" s="20" t="s">
        <v>109</v>
      </c>
      <c r="B10" s="15">
        <f>+B8-B9</f>
        <v>-442145026</v>
      </c>
      <c r="C10" s="15">
        <f t="shared" ref="C10:AN10" si="2">+C8-C9</f>
        <v>3773863278</v>
      </c>
      <c r="D10" s="15">
        <f t="shared" si="2"/>
        <v>-49682343</v>
      </c>
      <c r="E10" s="15">
        <f t="shared" si="2"/>
        <v>109195599</v>
      </c>
      <c r="F10" s="15">
        <f t="shared" si="2"/>
        <v>296450470</v>
      </c>
      <c r="G10" s="15">
        <f t="shared" si="2"/>
        <v>66905936</v>
      </c>
      <c r="H10" s="15">
        <f t="shared" si="2"/>
        <v>28116146</v>
      </c>
      <c r="I10" s="15">
        <f t="shared" si="2"/>
        <v>-134209585</v>
      </c>
      <c r="J10" s="15">
        <f t="shared" si="2"/>
        <v>5756329</v>
      </c>
      <c r="K10" s="15">
        <f t="shared" si="2"/>
        <v>82517610</v>
      </c>
      <c r="L10" s="15">
        <f t="shared" si="2"/>
        <v>189731689</v>
      </c>
      <c r="M10" s="15">
        <f t="shared" si="2"/>
        <v>148447106</v>
      </c>
      <c r="N10" s="15">
        <f t="shared" si="2"/>
        <v>22426086</v>
      </c>
      <c r="O10" s="15">
        <f t="shared" si="2"/>
        <v>166154876</v>
      </c>
      <c r="P10" s="15">
        <f t="shared" si="2"/>
        <v>5957411</v>
      </c>
      <c r="Q10" s="15">
        <f t="shared" si="2"/>
        <v>-393375549</v>
      </c>
      <c r="R10" s="15">
        <f t="shared" si="2"/>
        <v>834124689</v>
      </c>
      <c r="S10" s="15">
        <f t="shared" si="2"/>
        <v>-188613179</v>
      </c>
      <c r="T10" s="15">
        <f t="shared" si="2"/>
        <v>25513980</v>
      </c>
      <c r="U10" s="15">
        <f t="shared" si="2"/>
        <v>57461107</v>
      </c>
      <c r="V10" s="15">
        <f t="shared" si="2"/>
        <v>83645763</v>
      </c>
      <c r="W10" s="15">
        <f t="shared" si="2"/>
        <v>51578972</v>
      </c>
      <c r="X10" s="15">
        <f t="shared" si="2"/>
        <v>140425631</v>
      </c>
      <c r="Y10" s="15">
        <f t="shared" si="2"/>
        <v>283018515</v>
      </c>
      <c r="Z10" s="15">
        <f t="shared" si="2"/>
        <v>52946982</v>
      </c>
      <c r="AA10" s="15">
        <f t="shared" si="2"/>
        <v>119037870</v>
      </c>
      <c r="AB10" s="15">
        <f t="shared" si="2"/>
        <v>48609801</v>
      </c>
      <c r="AC10" s="15">
        <f t="shared" si="2"/>
        <v>275928663</v>
      </c>
      <c r="AD10" s="15">
        <f t="shared" si="2"/>
        <v>130217900</v>
      </c>
      <c r="AE10" s="15">
        <f t="shared" si="2"/>
        <v>84783822</v>
      </c>
      <c r="AF10" s="15">
        <f t="shared" si="2"/>
        <v>99627376</v>
      </c>
      <c r="AG10" s="15">
        <f t="shared" si="2"/>
        <v>75600812</v>
      </c>
      <c r="AH10" s="15">
        <f t="shared" si="2"/>
        <v>126055780</v>
      </c>
      <c r="AI10" s="15">
        <f t="shared" si="2"/>
        <v>361455393</v>
      </c>
      <c r="AJ10" s="15">
        <f t="shared" si="2"/>
        <v>114851472</v>
      </c>
      <c r="AK10" s="15">
        <f t="shared" si="2"/>
        <v>112196186</v>
      </c>
      <c r="AL10" s="15">
        <f t="shared" si="2"/>
        <v>197068841</v>
      </c>
      <c r="AM10" s="15">
        <f t="shared" si="2"/>
        <v>13153398</v>
      </c>
      <c r="AN10" s="8">
        <f t="shared" si="2"/>
        <v>278555331</v>
      </c>
    </row>
    <row r="11" spans="1:40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6"/>
    </row>
    <row r="12" spans="1:40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6"/>
    </row>
    <row r="13" spans="1:40" x14ac:dyDescent="0.25">
      <c r="A13" s="20" t="s">
        <v>112</v>
      </c>
      <c r="B13" s="16">
        <v>11365926102</v>
      </c>
      <c r="C13" s="16">
        <v>20026347580</v>
      </c>
      <c r="D13" s="16">
        <v>641162285</v>
      </c>
      <c r="E13" s="16">
        <v>396936297</v>
      </c>
      <c r="F13" s="16">
        <v>924439858</v>
      </c>
      <c r="G13" s="16">
        <v>819173992</v>
      </c>
      <c r="H13" s="16">
        <v>337151125</v>
      </c>
      <c r="I13" s="16">
        <v>1542982428</v>
      </c>
      <c r="J13" s="16">
        <v>285347175</v>
      </c>
      <c r="K13" s="16">
        <v>258365178</v>
      </c>
      <c r="L13" s="16">
        <v>551396088</v>
      </c>
      <c r="M13" s="16">
        <v>790320330</v>
      </c>
      <c r="N13" s="16">
        <v>202632710</v>
      </c>
      <c r="O13" s="16">
        <v>328320237</v>
      </c>
      <c r="P13" s="16">
        <v>242004060</v>
      </c>
      <c r="Q13" s="16">
        <v>637978342</v>
      </c>
      <c r="R13" s="16">
        <v>2502122736</v>
      </c>
      <c r="S13" s="16">
        <v>475333709</v>
      </c>
      <c r="T13" s="16">
        <v>360451357</v>
      </c>
      <c r="U13" s="16">
        <v>342156007</v>
      </c>
      <c r="V13" s="16">
        <v>435137563</v>
      </c>
      <c r="W13" s="16">
        <v>222726914</v>
      </c>
      <c r="X13" s="16">
        <v>1275484760</v>
      </c>
      <c r="Y13" s="16">
        <v>2220053969</v>
      </c>
      <c r="Z13" s="16">
        <v>515205028</v>
      </c>
      <c r="AA13" s="16">
        <v>494384686</v>
      </c>
      <c r="AB13" s="16">
        <v>451539396</v>
      </c>
      <c r="AC13" s="16">
        <v>1151257728</v>
      </c>
      <c r="AD13" s="16">
        <v>604459289</v>
      </c>
      <c r="AE13" s="16">
        <v>525685683</v>
      </c>
      <c r="AF13" s="16">
        <v>650354162</v>
      </c>
      <c r="AG13" s="16">
        <v>428590048</v>
      </c>
      <c r="AH13" s="16">
        <v>2172104520</v>
      </c>
      <c r="AI13" s="16">
        <v>3234051888</v>
      </c>
      <c r="AJ13" s="16">
        <v>767451516</v>
      </c>
      <c r="AK13" s="16">
        <v>663525218</v>
      </c>
      <c r="AL13" s="16">
        <v>638338700</v>
      </c>
      <c r="AM13" s="16">
        <v>391863178</v>
      </c>
      <c r="AN13" s="9">
        <v>1697875819</v>
      </c>
    </row>
    <row r="14" spans="1:40" x14ac:dyDescent="0.25">
      <c r="A14" s="20" t="s">
        <v>113</v>
      </c>
      <c r="B14" s="16">
        <v>11698940164</v>
      </c>
      <c r="C14" s="16">
        <v>19829049895</v>
      </c>
      <c r="D14" s="16">
        <v>617818177</v>
      </c>
      <c r="E14" s="16">
        <v>409844110</v>
      </c>
      <c r="F14" s="16">
        <v>1360990726</v>
      </c>
      <c r="G14" s="16">
        <v>944972915</v>
      </c>
      <c r="H14" s="16">
        <v>345427976</v>
      </c>
      <c r="I14" s="16">
        <v>1643796447</v>
      </c>
      <c r="J14" s="16">
        <v>287853790</v>
      </c>
      <c r="K14" s="16">
        <v>425447428</v>
      </c>
      <c r="L14" s="16">
        <v>594356210</v>
      </c>
      <c r="M14" s="16">
        <v>832788816</v>
      </c>
      <c r="N14" s="16">
        <v>224516801</v>
      </c>
      <c r="O14" s="16">
        <v>420047051</v>
      </c>
      <c r="P14" s="16">
        <v>247078249</v>
      </c>
      <c r="Q14" s="16">
        <v>674849619</v>
      </c>
      <c r="R14" s="16">
        <v>2366515775</v>
      </c>
      <c r="S14" s="16">
        <v>496330111</v>
      </c>
      <c r="T14" s="16">
        <v>377947506</v>
      </c>
      <c r="U14" s="16">
        <v>430184307</v>
      </c>
      <c r="V14" s="16">
        <v>438428812</v>
      </c>
      <c r="W14" s="16">
        <v>278159398</v>
      </c>
      <c r="X14" s="16">
        <v>1348290713</v>
      </c>
      <c r="Y14" s="16">
        <v>2252796679</v>
      </c>
      <c r="Z14" s="16">
        <v>538695338</v>
      </c>
      <c r="AA14" s="16">
        <v>528324647</v>
      </c>
      <c r="AB14" s="16">
        <v>489462485</v>
      </c>
      <c r="AC14" s="16">
        <v>1161376732</v>
      </c>
      <c r="AD14" s="16">
        <v>617245723</v>
      </c>
      <c r="AE14" s="16">
        <v>642658143</v>
      </c>
      <c r="AF14" s="16">
        <v>742121458</v>
      </c>
      <c r="AG14" s="16">
        <v>523016085</v>
      </c>
      <c r="AH14" s="16">
        <v>2029438322</v>
      </c>
      <c r="AI14" s="16">
        <v>3143627488</v>
      </c>
      <c r="AJ14" s="16">
        <v>769800265</v>
      </c>
      <c r="AK14" s="16">
        <v>687682489</v>
      </c>
      <c r="AL14" s="16">
        <v>683173556</v>
      </c>
      <c r="AM14" s="16">
        <v>444960197</v>
      </c>
      <c r="AN14" s="9">
        <v>1743090803</v>
      </c>
    </row>
    <row r="15" spans="1:40" x14ac:dyDescent="0.25">
      <c r="A15" s="20" t="s">
        <v>114</v>
      </c>
      <c r="B15" s="16">
        <v>8598593944</v>
      </c>
      <c r="C15" s="16">
        <v>14691932853</v>
      </c>
      <c r="D15" s="16">
        <v>468971478</v>
      </c>
      <c r="E15" s="16">
        <v>239799100</v>
      </c>
      <c r="F15" s="16">
        <v>659801110</v>
      </c>
      <c r="G15" s="16">
        <v>648854228</v>
      </c>
      <c r="H15" s="16">
        <v>266421314</v>
      </c>
      <c r="I15" s="16">
        <v>1110512503</v>
      </c>
      <c r="J15" s="16">
        <v>175887629</v>
      </c>
      <c r="K15" s="16">
        <v>279339783</v>
      </c>
      <c r="L15" s="16">
        <v>388888440</v>
      </c>
      <c r="M15" s="16">
        <v>710221747</v>
      </c>
      <c r="N15" s="16">
        <v>140847564</v>
      </c>
      <c r="O15" s="16">
        <v>-432282733</v>
      </c>
      <c r="P15" s="16">
        <v>869765225</v>
      </c>
      <c r="Q15" s="16">
        <v>508026233</v>
      </c>
      <c r="R15" s="16">
        <v>2102105420</v>
      </c>
      <c r="S15" s="16">
        <v>387477592</v>
      </c>
      <c r="T15" s="16">
        <v>287590269</v>
      </c>
      <c r="U15" s="16">
        <v>358797496</v>
      </c>
      <c r="V15" s="16">
        <v>256150096</v>
      </c>
      <c r="W15" s="16">
        <v>201892116</v>
      </c>
      <c r="X15" s="16">
        <v>995398624</v>
      </c>
      <c r="Y15" s="16">
        <v>1644576560</v>
      </c>
      <c r="Z15" s="16">
        <v>339018632</v>
      </c>
      <c r="AA15" s="16">
        <v>371266586</v>
      </c>
      <c r="AB15" s="16">
        <v>375531274</v>
      </c>
      <c r="AC15" s="16">
        <v>781774594</v>
      </c>
      <c r="AD15" s="16">
        <v>532300716</v>
      </c>
      <c r="AE15" s="16">
        <v>384560435</v>
      </c>
      <c r="AF15" s="16">
        <v>527415819</v>
      </c>
      <c r="AG15" s="16">
        <v>448090656</v>
      </c>
      <c r="AH15" s="16">
        <v>1583403809</v>
      </c>
      <c r="AI15" s="16">
        <v>2254497210</v>
      </c>
      <c r="AJ15" s="16">
        <v>585059967</v>
      </c>
      <c r="AK15" s="16">
        <v>481157045</v>
      </c>
      <c r="AL15" s="16">
        <v>551387109</v>
      </c>
      <c r="AM15" s="16">
        <v>-442793564</v>
      </c>
      <c r="AN15" s="9">
        <v>1239212361</v>
      </c>
    </row>
    <row r="16" spans="1:40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6"/>
    </row>
    <row r="17" spans="1:40" x14ac:dyDescent="0.25">
      <c r="A17" s="20" t="s">
        <v>115</v>
      </c>
      <c r="B17" s="15">
        <f>+B14-B13</f>
        <v>333014062</v>
      </c>
      <c r="C17" s="15">
        <f t="shared" ref="C17:AN17" si="3">+C14-C13</f>
        <v>-197297685</v>
      </c>
      <c r="D17" s="15">
        <f t="shared" si="3"/>
        <v>-23344108</v>
      </c>
      <c r="E17" s="15">
        <f t="shared" si="3"/>
        <v>12907813</v>
      </c>
      <c r="F17" s="15">
        <f t="shared" si="3"/>
        <v>436550868</v>
      </c>
      <c r="G17" s="15">
        <f t="shared" si="3"/>
        <v>125798923</v>
      </c>
      <c r="H17" s="15">
        <f t="shared" si="3"/>
        <v>8276851</v>
      </c>
      <c r="I17" s="15">
        <f t="shared" si="3"/>
        <v>100814019</v>
      </c>
      <c r="J17" s="15">
        <f t="shared" si="3"/>
        <v>2506615</v>
      </c>
      <c r="K17" s="15">
        <f t="shared" si="3"/>
        <v>167082250</v>
      </c>
      <c r="L17" s="15">
        <f t="shared" si="3"/>
        <v>42960122</v>
      </c>
      <c r="M17" s="15">
        <f t="shared" si="3"/>
        <v>42468486</v>
      </c>
      <c r="N17" s="15">
        <f t="shared" si="3"/>
        <v>21884091</v>
      </c>
      <c r="O17" s="15">
        <f t="shared" si="3"/>
        <v>91726814</v>
      </c>
      <c r="P17" s="15">
        <f t="shared" si="3"/>
        <v>5074189</v>
      </c>
      <c r="Q17" s="15">
        <f t="shared" si="3"/>
        <v>36871277</v>
      </c>
      <c r="R17" s="15">
        <f t="shared" si="3"/>
        <v>-135606961</v>
      </c>
      <c r="S17" s="15">
        <f t="shared" si="3"/>
        <v>20996402</v>
      </c>
      <c r="T17" s="15">
        <f t="shared" si="3"/>
        <v>17496149</v>
      </c>
      <c r="U17" s="15">
        <f t="shared" si="3"/>
        <v>88028300</v>
      </c>
      <c r="V17" s="15">
        <f t="shared" si="3"/>
        <v>3291249</v>
      </c>
      <c r="W17" s="15">
        <f t="shared" si="3"/>
        <v>55432484</v>
      </c>
      <c r="X17" s="15">
        <f t="shared" si="3"/>
        <v>72805953</v>
      </c>
      <c r="Y17" s="15">
        <f t="shared" si="3"/>
        <v>32742710</v>
      </c>
      <c r="Z17" s="15">
        <f t="shared" si="3"/>
        <v>23490310</v>
      </c>
      <c r="AA17" s="15">
        <f t="shared" si="3"/>
        <v>33939961</v>
      </c>
      <c r="AB17" s="15">
        <f t="shared" si="3"/>
        <v>37923089</v>
      </c>
      <c r="AC17" s="15">
        <f t="shared" si="3"/>
        <v>10119004</v>
      </c>
      <c r="AD17" s="15">
        <f t="shared" si="3"/>
        <v>12786434</v>
      </c>
      <c r="AE17" s="15">
        <f t="shared" si="3"/>
        <v>116972460</v>
      </c>
      <c r="AF17" s="15">
        <f t="shared" si="3"/>
        <v>91767296</v>
      </c>
      <c r="AG17" s="15">
        <f t="shared" si="3"/>
        <v>94426037</v>
      </c>
      <c r="AH17" s="15">
        <f t="shared" si="3"/>
        <v>-142666198</v>
      </c>
      <c r="AI17" s="15">
        <f t="shared" si="3"/>
        <v>-90424400</v>
      </c>
      <c r="AJ17" s="15">
        <f t="shared" si="3"/>
        <v>2348749</v>
      </c>
      <c r="AK17" s="15">
        <f t="shared" si="3"/>
        <v>24157271</v>
      </c>
      <c r="AL17" s="15">
        <f t="shared" si="3"/>
        <v>44834856</v>
      </c>
      <c r="AM17" s="15">
        <f t="shared" si="3"/>
        <v>53097019</v>
      </c>
      <c r="AN17" s="8">
        <f t="shared" si="3"/>
        <v>45214984</v>
      </c>
    </row>
    <row r="18" spans="1:40" x14ac:dyDescent="0.25">
      <c r="A18" s="20" t="s">
        <v>116</v>
      </c>
      <c r="B18" s="15">
        <f>+B15-B13</f>
        <v>-2767332158</v>
      </c>
      <c r="C18" s="15">
        <f t="shared" ref="C18:AN18" si="4">+C15-C13</f>
        <v>-5334414727</v>
      </c>
      <c r="D18" s="15">
        <f t="shared" si="4"/>
        <v>-172190807</v>
      </c>
      <c r="E18" s="15">
        <f t="shared" si="4"/>
        <v>-157137197</v>
      </c>
      <c r="F18" s="15">
        <f t="shared" si="4"/>
        <v>-264638748</v>
      </c>
      <c r="G18" s="15">
        <f t="shared" si="4"/>
        <v>-170319764</v>
      </c>
      <c r="H18" s="15">
        <f t="shared" si="4"/>
        <v>-70729811</v>
      </c>
      <c r="I18" s="15">
        <f t="shared" si="4"/>
        <v>-432469925</v>
      </c>
      <c r="J18" s="15">
        <f t="shared" si="4"/>
        <v>-109459546</v>
      </c>
      <c r="K18" s="15">
        <f t="shared" si="4"/>
        <v>20974605</v>
      </c>
      <c r="L18" s="15">
        <f t="shared" si="4"/>
        <v>-162507648</v>
      </c>
      <c r="M18" s="15">
        <f t="shared" si="4"/>
        <v>-80098583</v>
      </c>
      <c r="N18" s="15">
        <f t="shared" si="4"/>
        <v>-61785146</v>
      </c>
      <c r="O18" s="15">
        <f t="shared" si="4"/>
        <v>-760602970</v>
      </c>
      <c r="P18" s="15">
        <f t="shared" si="4"/>
        <v>627761165</v>
      </c>
      <c r="Q18" s="15">
        <f t="shared" si="4"/>
        <v>-129952109</v>
      </c>
      <c r="R18" s="15">
        <f t="shared" si="4"/>
        <v>-400017316</v>
      </c>
      <c r="S18" s="15">
        <f t="shared" si="4"/>
        <v>-87856117</v>
      </c>
      <c r="T18" s="15">
        <f t="shared" si="4"/>
        <v>-72861088</v>
      </c>
      <c r="U18" s="15">
        <f t="shared" si="4"/>
        <v>16641489</v>
      </c>
      <c r="V18" s="15">
        <f t="shared" si="4"/>
        <v>-178987467</v>
      </c>
      <c r="W18" s="15">
        <f t="shared" si="4"/>
        <v>-20834798</v>
      </c>
      <c r="X18" s="15">
        <f t="shared" si="4"/>
        <v>-280086136</v>
      </c>
      <c r="Y18" s="15">
        <f t="shared" si="4"/>
        <v>-575477409</v>
      </c>
      <c r="Z18" s="15">
        <f t="shared" si="4"/>
        <v>-176186396</v>
      </c>
      <c r="AA18" s="15">
        <f t="shared" si="4"/>
        <v>-123118100</v>
      </c>
      <c r="AB18" s="15">
        <f t="shared" si="4"/>
        <v>-76008122</v>
      </c>
      <c r="AC18" s="15">
        <f t="shared" si="4"/>
        <v>-369483134</v>
      </c>
      <c r="AD18" s="15">
        <f t="shared" si="4"/>
        <v>-72158573</v>
      </c>
      <c r="AE18" s="15">
        <f t="shared" si="4"/>
        <v>-141125248</v>
      </c>
      <c r="AF18" s="15">
        <f t="shared" si="4"/>
        <v>-122938343</v>
      </c>
      <c r="AG18" s="15">
        <f t="shared" si="4"/>
        <v>19500608</v>
      </c>
      <c r="AH18" s="15">
        <f t="shared" si="4"/>
        <v>-588700711</v>
      </c>
      <c r="AI18" s="15">
        <f t="shared" si="4"/>
        <v>-979554678</v>
      </c>
      <c r="AJ18" s="15">
        <f t="shared" si="4"/>
        <v>-182391549</v>
      </c>
      <c r="AK18" s="15">
        <f t="shared" si="4"/>
        <v>-182368173</v>
      </c>
      <c r="AL18" s="15">
        <f t="shared" si="4"/>
        <v>-86951591</v>
      </c>
      <c r="AM18" s="15">
        <f t="shared" si="4"/>
        <v>-834656742</v>
      </c>
      <c r="AN18" s="8">
        <f t="shared" si="4"/>
        <v>-458663458</v>
      </c>
    </row>
    <row r="19" spans="1:40" x14ac:dyDescent="0.25">
      <c r="A19" s="20" t="s">
        <v>117</v>
      </c>
      <c r="B19" s="15">
        <f>+B15-B14</f>
        <v>-3100346220</v>
      </c>
      <c r="C19" s="15">
        <f t="shared" ref="C19:AN19" si="5">+C15-C14</f>
        <v>-5137117042</v>
      </c>
      <c r="D19" s="15">
        <f t="shared" si="5"/>
        <v>-148846699</v>
      </c>
      <c r="E19" s="15">
        <f t="shared" si="5"/>
        <v>-170045010</v>
      </c>
      <c r="F19" s="15">
        <f t="shared" si="5"/>
        <v>-701189616</v>
      </c>
      <c r="G19" s="15">
        <f t="shared" si="5"/>
        <v>-296118687</v>
      </c>
      <c r="H19" s="15">
        <f t="shared" si="5"/>
        <v>-79006662</v>
      </c>
      <c r="I19" s="15">
        <f t="shared" si="5"/>
        <v>-533283944</v>
      </c>
      <c r="J19" s="15">
        <f t="shared" si="5"/>
        <v>-111966161</v>
      </c>
      <c r="K19" s="15">
        <f t="shared" si="5"/>
        <v>-146107645</v>
      </c>
      <c r="L19" s="15">
        <f t="shared" si="5"/>
        <v>-205467770</v>
      </c>
      <c r="M19" s="15">
        <f t="shared" si="5"/>
        <v>-122567069</v>
      </c>
      <c r="N19" s="15">
        <f t="shared" si="5"/>
        <v>-83669237</v>
      </c>
      <c r="O19" s="15">
        <f t="shared" si="5"/>
        <v>-852329784</v>
      </c>
      <c r="P19" s="15">
        <f t="shared" si="5"/>
        <v>622686976</v>
      </c>
      <c r="Q19" s="15">
        <f t="shared" si="5"/>
        <v>-166823386</v>
      </c>
      <c r="R19" s="15">
        <f t="shared" si="5"/>
        <v>-264410355</v>
      </c>
      <c r="S19" s="15">
        <f t="shared" si="5"/>
        <v>-108852519</v>
      </c>
      <c r="T19" s="15">
        <f t="shared" si="5"/>
        <v>-90357237</v>
      </c>
      <c r="U19" s="15">
        <f t="shared" si="5"/>
        <v>-71386811</v>
      </c>
      <c r="V19" s="15">
        <f t="shared" si="5"/>
        <v>-182278716</v>
      </c>
      <c r="W19" s="15">
        <f t="shared" si="5"/>
        <v>-76267282</v>
      </c>
      <c r="X19" s="15">
        <f t="shared" si="5"/>
        <v>-352892089</v>
      </c>
      <c r="Y19" s="15">
        <f t="shared" si="5"/>
        <v>-608220119</v>
      </c>
      <c r="Z19" s="15">
        <f t="shared" si="5"/>
        <v>-199676706</v>
      </c>
      <c r="AA19" s="15">
        <f t="shared" si="5"/>
        <v>-157058061</v>
      </c>
      <c r="AB19" s="15">
        <f t="shared" si="5"/>
        <v>-113931211</v>
      </c>
      <c r="AC19" s="15">
        <f t="shared" si="5"/>
        <v>-379602138</v>
      </c>
      <c r="AD19" s="15">
        <f t="shared" si="5"/>
        <v>-84945007</v>
      </c>
      <c r="AE19" s="15">
        <f t="shared" si="5"/>
        <v>-258097708</v>
      </c>
      <c r="AF19" s="15">
        <f t="shared" si="5"/>
        <v>-214705639</v>
      </c>
      <c r="AG19" s="15">
        <f t="shared" si="5"/>
        <v>-74925429</v>
      </c>
      <c r="AH19" s="15">
        <f t="shared" si="5"/>
        <v>-446034513</v>
      </c>
      <c r="AI19" s="15">
        <f t="shared" si="5"/>
        <v>-889130278</v>
      </c>
      <c r="AJ19" s="15">
        <f t="shared" si="5"/>
        <v>-184740298</v>
      </c>
      <c r="AK19" s="15">
        <f t="shared" si="5"/>
        <v>-206525444</v>
      </c>
      <c r="AL19" s="15">
        <f t="shared" si="5"/>
        <v>-131786447</v>
      </c>
      <c r="AM19" s="15">
        <f t="shared" si="5"/>
        <v>-887753761</v>
      </c>
      <c r="AN19" s="8">
        <f t="shared" si="5"/>
        <v>-503878442</v>
      </c>
    </row>
    <row r="20" spans="1:40" x14ac:dyDescent="0.25">
      <c r="A20" s="20" t="s">
        <v>118</v>
      </c>
      <c r="B20" s="17">
        <f>IF(B13=0,0,B15*100/B13)</f>
        <v>75.652382980802173</v>
      </c>
      <c r="C20" s="17">
        <f t="shared" ref="C20:AN20" si="6">IF(C13=0,0,C15*100/C13)</f>
        <v>73.363017366544682</v>
      </c>
      <c r="D20" s="17">
        <f t="shared" si="6"/>
        <v>73.143958865266072</v>
      </c>
      <c r="E20" s="17">
        <f t="shared" si="6"/>
        <v>60.412489815714686</v>
      </c>
      <c r="F20" s="17">
        <f t="shared" si="6"/>
        <v>71.3730703290381</v>
      </c>
      <c r="G20" s="17">
        <f t="shared" si="6"/>
        <v>79.208353089413023</v>
      </c>
      <c r="H20" s="17">
        <f t="shared" si="6"/>
        <v>79.021333237431733</v>
      </c>
      <c r="I20" s="17">
        <f t="shared" si="6"/>
        <v>71.971817879963567</v>
      </c>
      <c r="J20" s="17">
        <f t="shared" si="6"/>
        <v>61.639870449041595</v>
      </c>
      <c r="K20" s="17">
        <f t="shared" si="6"/>
        <v>108.11820120743981</v>
      </c>
      <c r="L20" s="17">
        <f t="shared" si="6"/>
        <v>70.527965007978082</v>
      </c>
      <c r="M20" s="17">
        <f t="shared" si="6"/>
        <v>89.865048391201071</v>
      </c>
      <c r="N20" s="17">
        <f t="shared" si="6"/>
        <v>69.508799443090908</v>
      </c>
      <c r="O20" s="17">
        <f t="shared" si="6"/>
        <v>-131.66496739584164</v>
      </c>
      <c r="P20" s="17">
        <f t="shared" si="6"/>
        <v>359.40108814703359</v>
      </c>
      <c r="Q20" s="17">
        <f t="shared" si="6"/>
        <v>79.630639404997225</v>
      </c>
      <c r="R20" s="17">
        <f t="shared" si="6"/>
        <v>84.012881932423312</v>
      </c>
      <c r="S20" s="17">
        <f t="shared" si="6"/>
        <v>81.516960540242266</v>
      </c>
      <c r="T20" s="17">
        <f t="shared" si="6"/>
        <v>79.786152393372731</v>
      </c>
      <c r="U20" s="17">
        <f t="shared" si="6"/>
        <v>104.86371382046202</v>
      </c>
      <c r="V20" s="17">
        <f t="shared" si="6"/>
        <v>58.866463799173317</v>
      </c>
      <c r="W20" s="17">
        <f t="shared" si="6"/>
        <v>90.645585831625183</v>
      </c>
      <c r="X20" s="17">
        <f t="shared" si="6"/>
        <v>78.040808892142309</v>
      </c>
      <c r="Y20" s="17">
        <f t="shared" si="6"/>
        <v>74.078224356896257</v>
      </c>
      <c r="Z20" s="17">
        <f t="shared" si="6"/>
        <v>65.80266371158163</v>
      </c>
      <c r="AA20" s="17">
        <f t="shared" si="6"/>
        <v>75.096700305154684</v>
      </c>
      <c r="AB20" s="17">
        <f t="shared" si="6"/>
        <v>83.166890270633218</v>
      </c>
      <c r="AC20" s="17">
        <f t="shared" si="6"/>
        <v>67.906132135861768</v>
      </c>
      <c r="AD20" s="17">
        <f t="shared" si="6"/>
        <v>88.062293968651375</v>
      </c>
      <c r="AE20" s="17">
        <f t="shared" si="6"/>
        <v>73.154062862313111</v>
      </c>
      <c r="AF20" s="17">
        <f t="shared" si="6"/>
        <v>81.096708503881302</v>
      </c>
      <c r="AG20" s="17">
        <f t="shared" si="6"/>
        <v>104.54994419282455</v>
      </c>
      <c r="AH20" s="17">
        <f t="shared" si="6"/>
        <v>72.897219927519885</v>
      </c>
      <c r="AI20" s="17">
        <f t="shared" si="6"/>
        <v>69.711225672208514</v>
      </c>
      <c r="AJ20" s="17">
        <f t="shared" si="6"/>
        <v>76.234127472881298</v>
      </c>
      <c r="AK20" s="17">
        <f t="shared" si="6"/>
        <v>72.515261205942593</v>
      </c>
      <c r="AL20" s="17">
        <f t="shared" si="6"/>
        <v>86.378455356067235</v>
      </c>
      <c r="AM20" s="17">
        <f t="shared" si="6"/>
        <v>-112.99698181899602</v>
      </c>
      <c r="AN20" s="10">
        <f t="shared" si="6"/>
        <v>72.986042155300879</v>
      </c>
    </row>
    <row r="21" spans="1:40" x14ac:dyDescent="0.25">
      <c r="A21" s="20" t="s">
        <v>119</v>
      </c>
      <c r="B21" s="17">
        <f>IF(B14=0,0,B15*100/B14)</f>
        <v>73.498913777331808</v>
      </c>
      <c r="C21" s="17">
        <f t="shared" ref="C21:AN21" si="7">IF(C14=0,0,C15*100/C14)</f>
        <v>74.092974352264093</v>
      </c>
      <c r="D21" s="17">
        <f t="shared" si="7"/>
        <v>75.907685377149406</v>
      </c>
      <c r="E21" s="17">
        <f t="shared" si="7"/>
        <v>58.509831945614636</v>
      </c>
      <c r="F21" s="17">
        <f t="shared" si="7"/>
        <v>48.479471417059457</v>
      </c>
      <c r="G21" s="17">
        <f t="shared" si="7"/>
        <v>68.663791067493193</v>
      </c>
      <c r="H21" s="17">
        <f t="shared" si="7"/>
        <v>77.127891343693605</v>
      </c>
      <c r="I21" s="17">
        <f t="shared" si="7"/>
        <v>67.557787037849707</v>
      </c>
      <c r="J21" s="17">
        <f t="shared" si="7"/>
        <v>61.103113841231689</v>
      </c>
      <c r="K21" s="17">
        <f t="shared" si="7"/>
        <v>65.657884997250477</v>
      </c>
      <c r="L21" s="17">
        <f t="shared" si="7"/>
        <v>65.430197153992893</v>
      </c>
      <c r="M21" s="17">
        <f t="shared" si="7"/>
        <v>85.282334891490663</v>
      </c>
      <c r="N21" s="17">
        <f t="shared" si="7"/>
        <v>62.733641033839604</v>
      </c>
      <c r="O21" s="17">
        <f t="shared" si="7"/>
        <v>-102.91293129445158</v>
      </c>
      <c r="P21" s="17">
        <f t="shared" si="7"/>
        <v>352.02015091178663</v>
      </c>
      <c r="Q21" s="17">
        <f t="shared" si="7"/>
        <v>75.279916991403084</v>
      </c>
      <c r="R21" s="17">
        <f t="shared" si="7"/>
        <v>88.827019122659351</v>
      </c>
      <c r="S21" s="17">
        <f t="shared" si="7"/>
        <v>78.068524035206082</v>
      </c>
      <c r="T21" s="17">
        <f t="shared" si="7"/>
        <v>76.092648961678819</v>
      </c>
      <c r="U21" s="17">
        <f t="shared" si="7"/>
        <v>83.405528784200868</v>
      </c>
      <c r="V21" s="17">
        <f t="shared" si="7"/>
        <v>58.424558101350328</v>
      </c>
      <c r="W21" s="17">
        <f t="shared" si="7"/>
        <v>72.58144698745717</v>
      </c>
      <c r="X21" s="17">
        <f t="shared" si="7"/>
        <v>73.826706243878135</v>
      </c>
      <c r="Y21" s="17">
        <f t="shared" si="7"/>
        <v>73.001552928869529</v>
      </c>
      <c r="Z21" s="17">
        <f t="shared" si="7"/>
        <v>62.933277510562007</v>
      </c>
      <c r="AA21" s="17">
        <f t="shared" si="7"/>
        <v>70.272433456999025</v>
      </c>
      <c r="AB21" s="17">
        <f t="shared" si="7"/>
        <v>76.723198510300534</v>
      </c>
      <c r="AC21" s="17">
        <f t="shared" si="7"/>
        <v>67.314470185200847</v>
      </c>
      <c r="AD21" s="17">
        <f t="shared" si="7"/>
        <v>86.238056606185665</v>
      </c>
      <c r="AE21" s="17">
        <f t="shared" si="7"/>
        <v>59.839035603723765</v>
      </c>
      <c r="AF21" s="17">
        <f t="shared" si="7"/>
        <v>71.068665824779316</v>
      </c>
      <c r="AG21" s="17">
        <f t="shared" si="7"/>
        <v>85.674354738057431</v>
      </c>
      <c r="AH21" s="17">
        <f t="shared" si="7"/>
        <v>78.021775376724165</v>
      </c>
      <c r="AI21" s="17">
        <f t="shared" si="7"/>
        <v>71.716423736780868</v>
      </c>
      <c r="AJ21" s="17">
        <f t="shared" si="7"/>
        <v>76.001528396460088</v>
      </c>
      <c r="AK21" s="17">
        <f t="shared" si="7"/>
        <v>69.967907093239944</v>
      </c>
      <c r="AL21" s="17">
        <f t="shared" si="7"/>
        <v>80.709668012969757</v>
      </c>
      <c r="AM21" s="17">
        <f t="shared" si="7"/>
        <v>-99.513072626583721</v>
      </c>
      <c r="AN21" s="10">
        <f t="shared" si="7"/>
        <v>71.09281736024397</v>
      </c>
    </row>
    <row r="22" spans="1:40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6"/>
    </row>
    <row r="23" spans="1:40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6"/>
    </row>
    <row r="24" spans="1:40" x14ac:dyDescent="0.25">
      <c r="A24" s="20" t="s">
        <v>112</v>
      </c>
      <c r="B24" s="16">
        <v>11360730192</v>
      </c>
      <c r="C24" s="16">
        <v>20081385880</v>
      </c>
      <c r="D24" s="16">
        <v>619642774</v>
      </c>
      <c r="E24" s="16">
        <v>426621777</v>
      </c>
      <c r="F24" s="16">
        <v>875717774</v>
      </c>
      <c r="G24" s="16">
        <v>829932291</v>
      </c>
      <c r="H24" s="16">
        <v>298951253</v>
      </c>
      <c r="I24" s="16">
        <v>1655835351</v>
      </c>
      <c r="J24" s="16">
        <v>283744868</v>
      </c>
      <c r="K24" s="16">
        <v>258365178</v>
      </c>
      <c r="L24" s="16">
        <v>536476461</v>
      </c>
      <c r="M24" s="16">
        <v>1013751904</v>
      </c>
      <c r="N24" s="16">
        <v>182425492</v>
      </c>
      <c r="O24" s="16">
        <v>370724944</v>
      </c>
      <c r="P24" s="16">
        <v>244584599</v>
      </c>
      <c r="Q24" s="16">
        <v>616716815</v>
      </c>
      <c r="R24" s="16">
        <v>2555339724</v>
      </c>
      <c r="S24" s="16">
        <v>471679707</v>
      </c>
      <c r="T24" s="16">
        <v>360141107</v>
      </c>
      <c r="U24" s="16">
        <v>338905454</v>
      </c>
      <c r="V24" s="16">
        <v>453065011</v>
      </c>
      <c r="W24" s="16">
        <v>220123159</v>
      </c>
      <c r="X24" s="16">
        <v>1272373816</v>
      </c>
      <c r="Y24" s="16">
        <v>1864636427</v>
      </c>
      <c r="Z24" s="16">
        <v>515204064</v>
      </c>
      <c r="AA24" s="16">
        <v>557114294</v>
      </c>
      <c r="AB24" s="16">
        <v>516268079</v>
      </c>
      <c r="AC24" s="16">
        <v>1088668397</v>
      </c>
      <c r="AD24" s="16">
        <v>707190735</v>
      </c>
      <c r="AE24" s="16">
        <v>514016513</v>
      </c>
      <c r="AF24" s="16">
        <v>740519506</v>
      </c>
      <c r="AG24" s="16">
        <v>449075850</v>
      </c>
      <c r="AH24" s="16">
        <v>2084940192</v>
      </c>
      <c r="AI24" s="16">
        <v>3102070365</v>
      </c>
      <c r="AJ24" s="16">
        <v>767449320</v>
      </c>
      <c r="AK24" s="16">
        <v>737481333</v>
      </c>
      <c r="AL24" s="16">
        <v>619293048</v>
      </c>
      <c r="AM24" s="16">
        <v>304681868</v>
      </c>
      <c r="AN24" s="9">
        <v>1600958809</v>
      </c>
    </row>
    <row r="25" spans="1:40" x14ac:dyDescent="0.25">
      <c r="A25" s="20" t="s">
        <v>113</v>
      </c>
      <c r="B25" s="16">
        <v>11693744252</v>
      </c>
      <c r="C25" s="16">
        <v>19966483295</v>
      </c>
      <c r="D25" s="16">
        <v>721070811</v>
      </c>
      <c r="E25" s="16">
        <v>455302123</v>
      </c>
      <c r="F25" s="16">
        <v>932469503</v>
      </c>
      <c r="G25" s="16">
        <v>955952885</v>
      </c>
      <c r="H25" s="16">
        <v>311237510</v>
      </c>
      <c r="I25" s="16">
        <v>1743887203</v>
      </c>
      <c r="J25" s="16">
        <v>294584112</v>
      </c>
      <c r="K25" s="16">
        <v>425447428</v>
      </c>
      <c r="L25" s="16">
        <v>616093778</v>
      </c>
      <c r="M25" s="16">
        <v>1151421457</v>
      </c>
      <c r="N25" s="16">
        <v>206061156</v>
      </c>
      <c r="O25" s="16">
        <v>439149143</v>
      </c>
      <c r="P25" s="16">
        <v>258085867</v>
      </c>
      <c r="Q25" s="16">
        <v>620194711</v>
      </c>
      <c r="R25" s="16">
        <v>2573559460</v>
      </c>
      <c r="S25" s="16">
        <v>491929654</v>
      </c>
      <c r="T25" s="16">
        <v>388397023</v>
      </c>
      <c r="U25" s="16">
        <v>371539080</v>
      </c>
      <c r="V25" s="16">
        <v>453271672</v>
      </c>
      <c r="W25" s="16">
        <v>268848178</v>
      </c>
      <c r="X25" s="16">
        <v>1343159787</v>
      </c>
      <c r="Y25" s="16">
        <v>1861945383</v>
      </c>
      <c r="Z25" s="16">
        <v>538694357</v>
      </c>
      <c r="AA25" s="16">
        <v>625366458</v>
      </c>
      <c r="AB25" s="16">
        <v>532481190</v>
      </c>
      <c r="AC25" s="16">
        <v>1133018365</v>
      </c>
      <c r="AD25" s="16">
        <v>726643922</v>
      </c>
      <c r="AE25" s="16">
        <v>600263456</v>
      </c>
      <c r="AF25" s="16">
        <v>793378025</v>
      </c>
      <c r="AG25" s="16">
        <v>501664297</v>
      </c>
      <c r="AH25" s="16">
        <v>2025459471</v>
      </c>
      <c r="AI25" s="16">
        <v>3075332219</v>
      </c>
      <c r="AJ25" s="16">
        <v>769798082</v>
      </c>
      <c r="AK25" s="16">
        <v>750311232</v>
      </c>
      <c r="AL25" s="16">
        <v>681332259</v>
      </c>
      <c r="AM25" s="16">
        <v>459193947</v>
      </c>
      <c r="AN25" s="9">
        <v>1646523903</v>
      </c>
    </row>
    <row r="26" spans="1:40" x14ac:dyDescent="0.25">
      <c r="A26" s="20" t="s">
        <v>114</v>
      </c>
      <c r="B26" s="16">
        <v>9040738970</v>
      </c>
      <c r="C26" s="16">
        <v>10918069575</v>
      </c>
      <c r="D26" s="16">
        <v>518653821</v>
      </c>
      <c r="E26" s="16">
        <v>130603501</v>
      </c>
      <c r="F26" s="16">
        <v>363350640</v>
      </c>
      <c r="G26" s="16">
        <v>581948292</v>
      </c>
      <c r="H26" s="16">
        <v>238305168</v>
      </c>
      <c r="I26" s="16">
        <v>1244722088</v>
      </c>
      <c r="J26" s="16">
        <v>170131300</v>
      </c>
      <c r="K26" s="16">
        <v>196822173</v>
      </c>
      <c r="L26" s="16">
        <v>199156751</v>
      </c>
      <c r="M26" s="16">
        <v>561774641</v>
      </c>
      <c r="N26" s="16">
        <v>118421478</v>
      </c>
      <c r="O26" s="16">
        <v>-598437609</v>
      </c>
      <c r="P26" s="16">
        <v>863807814</v>
      </c>
      <c r="Q26" s="16">
        <v>901401782</v>
      </c>
      <c r="R26" s="16">
        <v>1267980731</v>
      </c>
      <c r="S26" s="16">
        <v>576090771</v>
      </c>
      <c r="T26" s="16">
        <v>262076289</v>
      </c>
      <c r="U26" s="16">
        <v>301336389</v>
      </c>
      <c r="V26" s="16">
        <v>172504333</v>
      </c>
      <c r="W26" s="16">
        <v>150313144</v>
      </c>
      <c r="X26" s="16">
        <v>854972993</v>
      </c>
      <c r="Y26" s="16">
        <v>1361558045</v>
      </c>
      <c r="Z26" s="16">
        <v>286071650</v>
      </c>
      <c r="AA26" s="16">
        <v>252228716</v>
      </c>
      <c r="AB26" s="16">
        <v>326921473</v>
      </c>
      <c r="AC26" s="16">
        <v>505845931</v>
      </c>
      <c r="AD26" s="16">
        <v>402082816</v>
      </c>
      <c r="AE26" s="16">
        <v>299776613</v>
      </c>
      <c r="AF26" s="16">
        <v>427788443</v>
      </c>
      <c r="AG26" s="16">
        <v>372489844</v>
      </c>
      <c r="AH26" s="16">
        <v>1457348029</v>
      </c>
      <c r="AI26" s="16">
        <v>1893041817</v>
      </c>
      <c r="AJ26" s="16">
        <v>470208495</v>
      </c>
      <c r="AK26" s="16">
        <v>368960859</v>
      </c>
      <c r="AL26" s="16">
        <v>354318268</v>
      </c>
      <c r="AM26" s="16">
        <v>-455946962</v>
      </c>
      <c r="AN26" s="9">
        <v>960657030</v>
      </c>
    </row>
    <row r="27" spans="1:40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6"/>
    </row>
    <row r="28" spans="1:40" x14ac:dyDescent="0.25">
      <c r="A28" s="20" t="s">
        <v>121</v>
      </c>
      <c r="B28" s="15">
        <f>+B25-B24</f>
        <v>333014060</v>
      </c>
      <c r="C28" s="15">
        <f t="shared" ref="C28:AN28" si="8">+C25-C24</f>
        <v>-114902585</v>
      </c>
      <c r="D28" s="15">
        <f t="shared" si="8"/>
        <v>101428037</v>
      </c>
      <c r="E28" s="15">
        <f t="shared" si="8"/>
        <v>28680346</v>
      </c>
      <c r="F28" s="15">
        <f t="shared" si="8"/>
        <v>56751729</v>
      </c>
      <c r="G28" s="15">
        <f t="shared" si="8"/>
        <v>126020594</v>
      </c>
      <c r="H28" s="15">
        <f t="shared" si="8"/>
        <v>12286257</v>
      </c>
      <c r="I28" s="15">
        <f t="shared" si="8"/>
        <v>88051852</v>
      </c>
      <c r="J28" s="15">
        <f t="shared" si="8"/>
        <v>10839244</v>
      </c>
      <c r="K28" s="15">
        <f t="shared" si="8"/>
        <v>167082250</v>
      </c>
      <c r="L28" s="15">
        <f t="shared" si="8"/>
        <v>79617317</v>
      </c>
      <c r="M28" s="15">
        <f t="shared" si="8"/>
        <v>137669553</v>
      </c>
      <c r="N28" s="15">
        <f t="shared" si="8"/>
        <v>23635664</v>
      </c>
      <c r="O28" s="15">
        <f t="shared" si="8"/>
        <v>68424199</v>
      </c>
      <c r="P28" s="15">
        <f t="shared" si="8"/>
        <v>13501268</v>
      </c>
      <c r="Q28" s="15">
        <f t="shared" si="8"/>
        <v>3477896</v>
      </c>
      <c r="R28" s="15">
        <f t="shared" si="8"/>
        <v>18219736</v>
      </c>
      <c r="S28" s="15">
        <f t="shared" si="8"/>
        <v>20249947</v>
      </c>
      <c r="T28" s="15">
        <f t="shared" si="8"/>
        <v>28255916</v>
      </c>
      <c r="U28" s="15">
        <f t="shared" si="8"/>
        <v>32633626</v>
      </c>
      <c r="V28" s="15">
        <f t="shared" si="8"/>
        <v>206661</v>
      </c>
      <c r="W28" s="15">
        <f t="shared" si="8"/>
        <v>48725019</v>
      </c>
      <c r="X28" s="15">
        <f t="shared" si="8"/>
        <v>70785971</v>
      </c>
      <c r="Y28" s="15">
        <f t="shared" si="8"/>
        <v>-2691044</v>
      </c>
      <c r="Z28" s="15">
        <f t="shared" si="8"/>
        <v>23490293</v>
      </c>
      <c r="AA28" s="15">
        <f t="shared" si="8"/>
        <v>68252164</v>
      </c>
      <c r="AB28" s="15">
        <f t="shared" si="8"/>
        <v>16213111</v>
      </c>
      <c r="AC28" s="15">
        <f t="shared" si="8"/>
        <v>44349968</v>
      </c>
      <c r="AD28" s="15">
        <f t="shared" si="8"/>
        <v>19453187</v>
      </c>
      <c r="AE28" s="15">
        <f t="shared" si="8"/>
        <v>86246943</v>
      </c>
      <c r="AF28" s="15">
        <f t="shared" si="8"/>
        <v>52858519</v>
      </c>
      <c r="AG28" s="15">
        <f t="shared" si="8"/>
        <v>52588447</v>
      </c>
      <c r="AH28" s="15">
        <f t="shared" si="8"/>
        <v>-59480721</v>
      </c>
      <c r="AI28" s="15">
        <f t="shared" si="8"/>
        <v>-26738146</v>
      </c>
      <c r="AJ28" s="15">
        <f t="shared" si="8"/>
        <v>2348762</v>
      </c>
      <c r="AK28" s="15">
        <f t="shared" si="8"/>
        <v>12829899</v>
      </c>
      <c r="AL28" s="15">
        <f t="shared" si="8"/>
        <v>62039211</v>
      </c>
      <c r="AM28" s="15">
        <f t="shared" si="8"/>
        <v>154512079</v>
      </c>
      <c r="AN28" s="8">
        <f t="shared" si="8"/>
        <v>45565094</v>
      </c>
    </row>
    <row r="29" spans="1:40" x14ac:dyDescent="0.25">
      <c r="A29" s="20" t="s">
        <v>122</v>
      </c>
      <c r="B29" s="15">
        <f>+B26-B24</f>
        <v>-2319991222</v>
      </c>
      <c r="C29" s="15">
        <f t="shared" ref="C29:AN29" si="9">+C26-C24</f>
        <v>-9163316305</v>
      </c>
      <c r="D29" s="15">
        <f t="shared" si="9"/>
        <v>-100988953</v>
      </c>
      <c r="E29" s="15">
        <f t="shared" si="9"/>
        <v>-296018276</v>
      </c>
      <c r="F29" s="15">
        <f t="shared" si="9"/>
        <v>-512367134</v>
      </c>
      <c r="G29" s="15">
        <f t="shared" si="9"/>
        <v>-247983999</v>
      </c>
      <c r="H29" s="15">
        <f t="shared" si="9"/>
        <v>-60646085</v>
      </c>
      <c r="I29" s="15">
        <f t="shared" si="9"/>
        <v>-411113263</v>
      </c>
      <c r="J29" s="15">
        <f t="shared" si="9"/>
        <v>-113613568</v>
      </c>
      <c r="K29" s="15">
        <f t="shared" si="9"/>
        <v>-61543005</v>
      </c>
      <c r="L29" s="15">
        <f t="shared" si="9"/>
        <v>-337319710</v>
      </c>
      <c r="M29" s="15">
        <f t="shared" si="9"/>
        <v>-451977263</v>
      </c>
      <c r="N29" s="15">
        <f t="shared" si="9"/>
        <v>-64004014</v>
      </c>
      <c r="O29" s="15">
        <f t="shared" si="9"/>
        <v>-969162553</v>
      </c>
      <c r="P29" s="15">
        <f t="shared" si="9"/>
        <v>619223215</v>
      </c>
      <c r="Q29" s="15">
        <f t="shared" si="9"/>
        <v>284684967</v>
      </c>
      <c r="R29" s="15">
        <f t="shared" si="9"/>
        <v>-1287358993</v>
      </c>
      <c r="S29" s="15">
        <f t="shared" si="9"/>
        <v>104411064</v>
      </c>
      <c r="T29" s="15">
        <f t="shared" si="9"/>
        <v>-98064818</v>
      </c>
      <c r="U29" s="15">
        <f t="shared" si="9"/>
        <v>-37569065</v>
      </c>
      <c r="V29" s="15">
        <f t="shared" si="9"/>
        <v>-280560678</v>
      </c>
      <c r="W29" s="15">
        <f t="shared" si="9"/>
        <v>-69810015</v>
      </c>
      <c r="X29" s="15">
        <f t="shared" si="9"/>
        <v>-417400823</v>
      </c>
      <c r="Y29" s="15">
        <f t="shared" si="9"/>
        <v>-503078382</v>
      </c>
      <c r="Z29" s="15">
        <f t="shared" si="9"/>
        <v>-229132414</v>
      </c>
      <c r="AA29" s="15">
        <f t="shared" si="9"/>
        <v>-304885578</v>
      </c>
      <c r="AB29" s="15">
        <f t="shared" si="9"/>
        <v>-189346606</v>
      </c>
      <c r="AC29" s="15">
        <f t="shared" si="9"/>
        <v>-582822466</v>
      </c>
      <c r="AD29" s="15">
        <f t="shared" si="9"/>
        <v>-305107919</v>
      </c>
      <c r="AE29" s="15">
        <f t="shared" si="9"/>
        <v>-214239900</v>
      </c>
      <c r="AF29" s="15">
        <f t="shared" si="9"/>
        <v>-312731063</v>
      </c>
      <c r="AG29" s="15">
        <f t="shared" si="9"/>
        <v>-76586006</v>
      </c>
      <c r="AH29" s="15">
        <f t="shared" si="9"/>
        <v>-627592163</v>
      </c>
      <c r="AI29" s="15">
        <f t="shared" si="9"/>
        <v>-1209028548</v>
      </c>
      <c r="AJ29" s="15">
        <f t="shared" si="9"/>
        <v>-297240825</v>
      </c>
      <c r="AK29" s="15">
        <f t="shared" si="9"/>
        <v>-368520474</v>
      </c>
      <c r="AL29" s="15">
        <f t="shared" si="9"/>
        <v>-264974780</v>
      </c>
      <c r="AM29" s="15">
        <f t="shared" si="9"/>
        <v>-760628830</v>
      </c>
      <c r="AN29" s="8">
        <f t="shared" si="9"/>
        <v>-640301779</v>
      </c>
    </row>
    <row r="30" spans="1:40" x14ac:dyDescent="0.25">
      <c r="A30" s="20" t="s">
        <v>123</v>
      </c>
      <c r="B30" s="15">
        <f>+B26-B25</f>
        <v>-2653005282</v>
      </c>
      <c r="C30" s="15">
        <f t="shared" ref="C30:AN30" si="10">+C26-C25</f>
        <v>-9048413720</v>
      </c>
      <c r="D30" s="15">
        <f t="shared" si="10"/>
        <v>-202416990</v>
      </c>
      <c r="E30" s="15">
        <f t="shared" si="10"/>
        <v>-324698622</v>
      </c>
      <c r="F30" s="15">
        <f t="shared" si="10"/>
        <v>-569118863</v>
      </c>
      <c r="G30" s="15">
        <f t="shared" si="10"/>
        <v>-374004593</v>
      </c>
      <c r="H30" s="15">
        <f t="shared" si="10"/>
        <v>-72932342</v>
      </c>
      <c r="I30" s="15">
        <f t="shared" si="10"/>
        <v>-499165115</v>
      </c>
      <c r="J30" s="15">
        <f t="shared" si="10"/>
        <v>-124452812</v>
      </c>
      <c r="K30" s="15">
        <f t="shared" si="10"/>
        <v>-228625255</v>
      </c>
      <c r="L30" s="15">
        <f t="shared" si="10"/>
        <v>-416937027</v>
      </c>
      <c r="M30" s="15">
        <f t="shared" si="10"/>
        <v>-589646816</v>
      </c>
      <c r="N30" s="15">
        <f t="shared" si="10"/>
        <v>-87639678</v>
      </c>
      <c r="O30" s="15">
        <f t="shared" si="10"/>
        <v>-1037586752</v>
      </c>
      <c r="P30" s="15">
        <f t="shared" si="10"/>
        <v>605721947</v>
      </c>
      <c r="Q30" s="15">
        <f t="shared" si="10"/>
        <v>281207071</v>
      </c>
      <c r="R30" s="15">
        <f t="shared" si="10"/>
        <v>-1305578729</v>
      </c>
      <c r="S30" s="15">
        <f t="shared" si="10"/>
        <v>84161117</v>
      </c>
      <c r="T30" s="15">
        <f t="shared" si="10"/>
        <v>-126320734</v>
      </c>
      <c r="U30" s="15">
        <f t="shared" si="10"/>
        <v>-70202691</v>
      </c>
      <c r="V30" s="15">
        <f t="shared" si="10"/>
        <v>-280767339</v>
      </c>
      <c r="W30" s="15">
        <f t="shared" si="10"/>
        <v>-118535034</v>
      </c>
      <c r="X30" s="15">
        <f t="shared" si="10"/>
        <v>-488186794</v>
      </c>
      <c r="Y30" s="15">
        <f t="shared" si="10"/>
        <v>-500387338</v>
      </c>
      <c r="Z30" s="15">
        <f t="shared" si="10"/>
        <v>-252622707</v>
      </c>
      <c r="AA30" s="15">
        <f t="shared" si="10"/>
        <v>-373137742</v>
      </c>
      <c r="AB30" s="15">
        <f t="shared" si="10"/>
        <v>-205559717</v>
      </c>
      <c r="AC30" s="15">
        <f t="shared" si="10"/>
        <v>-627172434</v>
      </c>
      <c r="AD30" s="15">
        <f t="shared" si="10"/>
        <v>-324561106</v>
      </c>
      <c r="AE30" s="15">
        <f t="shared" si="10"/>
        <v>-300486843</v>
      </c>
      <c r="AF30" s="15">
        <f t="shared" si="10"/>
        <v>-365589582</v>
      </c>
      <c r="AG30" s="15">
        <f t="shared" si="10"/>
        <v>-129174453</v>
      </c>
      <c r="AH30" s="15">
        <f t="shared" si="10"/>
        <v>-568111442</v>
      </c>
      <c r="AI30" s="15">
        <f t="shared" si="10"/>
        <v>-1182290402</v>
      </c>
      <c r="AJ30" s="15">
        <f t="shared" si="10"/>
        <v>-299589587</v>
      </c>
      <c r="AK30" s="15">
        <f t="shared" si="10"/>
        <v>-381350373</v>
      </c>
      <c r="AL30" s="15">
        <f t="shared" si="10"/>
        <v>-327013991</v>
      </c>
      <c r="AM30" s="15">
        <f t="shared" si="10"/>
        <v>-915140909</v>
      </c>
      <c r="AN30" s="8">
        <f t="shared" si="10"/>
        <v>-685866873</v>
      </c>
    </row>
    <row r="31" spans="1:40" x14ac:dyDescent="0.25">
      <c r="A31" s="20" t="s">
        <v>124</v>
      </c>
      <c r="B31" s="17">
        <f>IF(B24=0,0,B26*100/B24)</f>
        <v>79.578854679308449</v>
      </c>
      <c r="C31" s="17">
        <f t="shared" ref="C31:AN31" si="11">IF(C24=0,0,C26*100/C24)</f>
        <v>54.369104006281859</v>
      </c>
      <c r="D31" s="17">
        <f t="shared" si="11"/>
        <v>83.702068798755974</v>
      </c>
      <c r="E31" s="17">
        <f t="shared" si="11"/>
        <v>30.613416389196654</v>
      </c>
      <c r="F31" s="17">
        <f t="shared" si="11"/>
        <v>41.491751199742119</v>
      </c>
      <c r="G31" s="17">
        <f t="shared" si="11"/>
        <v>70.119972232770976</v>
      </c>
      <c r="H31" s="17">
        <f t="shared" si="11"/>
        <v>79.713721086159822</v>
      </c>
      <c r="I31" s="17">
        <f t="shared" si="11"/>
        <v>75.171851310474892</v>
      </c>
      <c r="J31" s="17">
        <f t="shared" si="11"/>
        <v>59.959251844512657</v>
      </c>
      <c r="K31" s="17">
        <f t="shared" si="11"/>
        <v>76.179837594058441</v>
      </c>
      <c r="L31" s="17">
        <f t="shared" si="11"/>
        <v>37.123110793858295</v>
      </c>
      <c r="M31" s="17">
        <f t="shared" si="11"/>
        <v>55.41539688195742</v>
      </c>
      <c r="N31" s="17">
        <f t="shared" si="11"/>
        <v>64.914983482681251</v>
      </c>
      <c r="O31" s="17">
        <f t="shared" si="11"/>
        <v>-161.42361572519383</v>
      </c>
      <c r="P31" s="17">
        <f t="shared" si="11"/>
        <v>353.17342855262933</v>
      </c>
      <c r="Q31" s="17">
        <f t="shared" si="11"/>
        <v>146.16137586584207</v>
      </c>
      <c r="R31" s="17">
        <f t="shared" si="11"/>
        <v>49.620828068025602</v>
      </c>
      <c r="S31" s="17">
        <f t="shared" si="11"/>
        <v>122.13600934076224</v>
      </c>
      <c r="T31" s="17">
        <f t="shared" si="11"/>
        <v>72.770445779742658</v>
      </c>
      <c r="U31" s="17">
        <f t="shared" si="11"/>
        <v>88.91458825563781</v>
      </c>
      <c r="V31" s="17">
        <f t="shared" si="11"/>
        <v>38.074962491420465</v>
      </c>
      <c r="W31" s="17">
        <f t="shared" si="11"/>
        <v>68.285928969427516</v>
      </c>
      <c r="X31" s="17">
        <f t="shared" si="11"/>
        <v>67.195110607337426</v>
      </c>
      <c r="Y31" s="17">
        <f t="shared" si="11"/>
        <v>73.020028209499316</v>
      </c>
      <c r="Z31" s="17">
        <f t="shared" si="11"/>
        <v>55.525891581476344</v>
      </c>
      <c r="AA31" s="17">
        <f t="shared" si="11"/>
        <v>45.27414189807164</v>
      </c>
      <c r="AB31" s="17">
        <f t="shared" si="11"/>
        <v>63.323975720761155</v>
      </c>
      <c r="AC31" s="17">
        <f t="shared" si="11"/>
        <v>46.464647306189782</v>
      </c>
      <c r="AD31" s="17">
        <f t="shared" si="11"/>
        <v>56.85634668276586</v>
      </c>
      <c r="AE31" s="17">
        <f t="shared" si="11"/>
        <v>58.320424620288414</v>
      </c>
      <c r="AF31" s="17">
        <f t="shared" si="11"/>
        <v>57.768693401575298</v>
      </c>
      <c r="AG31" s="17">
        <f t="shared" si="11"/>
        <v>82.945864045016009</v>
      </c>
      <c r="AH31" s="17">
        <f t="shared" si="11"/>
        <v>69.898793000964886</v>
      </c>
      <c r="AI31" s="17">
        <f t="shared" si="11"/>
        <v>61.025108855001747</v>
      </c>
      <c r="AJ31" s="17">
        <f t="shared" si="11"/>
        <v>61.268996238083837</v>
      </c>
      <c r="AK31" s="17">
        <f t="shared" si="11"/>
        <v>50.029857365894848</v>
      </c>
      <c r="AL31" s="17">
        <f t="shared" si="11"/>
        <v>57.213344981712112</v>
      </c>
      <c r="AM31" s="17">
        <f t="shared" si="11"/>
        <v>-149.64689726793981</v>
      </c>
      <c r="AN31" s="10">
        <f t="shared" si="11"/>
        <v>60.00510597771413</v>
      </c>
    </row>
    <row r="32" spans="1:40" x14ac:dyDescent="0.25">
      <c r="A32" s="20" t="s">
        <v>125</v>
      </c>
      <c r="B32" s="17">
        <f>IF(B25=0,0,B26*100/B25)</f>
        <v>77.312610701689906</v>
      </c>
      <c r="C32" s="17">
        <f t="shared" ref="C32:AN32" si="12">IF(C25=0,0,C26*100/C25)</f>
        <v>54.681985874468438</v>
      </c>
      <c r="D32" s="17">
        <f t="shared" si="12"/>
        <v>71.92827848359542</v>
      </c>
      <c r="E32" s="17">
        <f t="shared" si="12"/>
        <v>28.685019112023777</v>
      </c>
      <c r="F32" s="17">
        <f t="shared" si="12"/>
        <v>38.966490467624439</v>
      </c>
      <c r="G32" s="17">
        <f t="shared" si="12"/>
        <v>60.876252494389405</v>
      </c>
      <c r="H32" s="17">
        <f t="shared" si="12"/>
        <v>76.566981916800458</v>
      </c>
      <c r="I32" s="17">
        <f t="shared" si="12"/>
        <v>71.376295775249176</v>
      </c>
      <c r="J32" s="17">
        <f t="shared" si="12"/>
        <v>57.753046776670701</v>
      </c>
      <c r="K32" s="17">
        <f t="shared" si="12"/>
        <v>46.262395785361285</v>
      </c>
      <c r="L32" s="17">
        <f t="shared" si="12"/>
        <v>32.325720225014187</v>
      </c>
      <c r="M32" s="17">
        <f t="shared" si="12"/>
        <v>48.789662341684156</v>
      </c>
      <c r="N32" s="17">
        <f t="shared" si="12"/>
        <v>57.469093301602172</v>
      </c>
      <c r="O32" s="17">
        <f t="shared" si="12"/>
        <v>-136.27206577515739</v>
      </c>
      <c r="P32" s="17">
        <f t="shared" si="12"/>
        <v>334.69783682498195</v>
      </c>
      <c r="Q32" s="17">
        <f t="shared" si="12"/>
        <v>145.34173962022066</v>
      </c>
      <c r="R32" s="17">
        <f t="shared" si="12"/>
        <v>49.269533139133301</v>
      </c>
      <c r="S32" s="17">
        <f t="shared" si="12"/>
        <v>117.10836423778592</v>
      </c>
      <c r="T32" s="17">
        <f t="shared" si="12"/>
        <v>67.476389745654672</v>
      </c>
      <c r="U32" s="17">
        <f t="shared" si="12"/>
        <v>81.104897229115167</v>
      </c>
      <c r="V32" s="17">
        <f t="shared" si="12"/>
        <v>38.057602902658346</v>
      </c>
      <c r="W32" s="17">
        <f t="shared" si="12"/>
        <v>55.910047491562317</v>
      </c>
      <c r="X32" s="17">
        <f t="shared" si="12"/>
        <v>63.653855726995495</v>
      </c>
      <c r="Y32" s="17">
        <f t="shared" si="12"/>
        <v>73.125563049880284</v>
      </c>
      <c r="Z32" s="17">
        <f t="shared" si="12"/>
        <v>53.10463090668685</v>
      </c>
      <c r="AA32" s="17">
        <f t="shared" si="12"/>
        <v>40.332946030821496</v>
      </c>
      <c r="AB32" s="17">
        <f t="shared" si="12"/>
        <v>61.395872594109854</v>
      </c>
      <c r="AC32" s="17">
        <f t="shared" si="12"/>
        <v>44.645872178779733</v>
      </c>
      <c r="AD32" s="17">
        <f t="shared" si="12"/>
        <v>55.334229576064629</v>
      </c>
      <c r="AE32" s="17">
        <f t="shared" si="12"/>
        <v>49.940840143365314</v>
      </c>
      <c r="AF32" s="17">
        <f t="shared" si="12"/>
        <v>53.919875459116732</v>
      </c>
      <c r="AG32" s="17">
        <f t="shared" si="12"/>
        <v>74.250817972800647</v>
      </c>
      <c r="AH32" s="17">
        <f t="shared" si="12"/>
        <v>71.951478164136518</v>
      </c>
      <c r="AI32" s="17">
        <f t="shared" si="12"/>
        <v>61.55568511604762</v>
      </c>
      <c r="AJ32" s="17">
        <f t="shared" si="12"/>
        <v>61.082055930609606</v>
      </c>
      <c r="AK32" s="17">
        <f t="shared" si="12"/>
        <v>49.174375014553959</v>
      </c>
      <c r="AL32" s="17">
        <f t="shared" si="12"/>
        <v>52.003741686917543</v>
      </c>
      <c r="AM32" s="17">
        <f t="shared" si="12"/>
        <v>-99.292894642620368</v>
      </c>
      <c r="AN32" s="10">
        <f t="shared" si="12"/>
        <v>58.344554139157253</v>
      </c>
    </row>
    <row r="33" spans="1:40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6"/>
    </row>
    <row r="34" spans="1:40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6"/>
    </row>
    <row r="35" spans="1:40" x14ac:dyDescent="0.25">
      <c r="A35" s="20" t="s">
        <v>127</v>
      </c>
      <c r="B35" s="16">
        <v>10129615381</v>
      </c>
      <c r="C35" s="16">
        <v>18116061470</v>
      </c>
      <c r="D35" s="16">
        <v>545491207</v>
      </c>
      <c r="E35" s="16">
        <v>375267618</v>
      </c>
      <c r="F35" s="16">
        <v>801476672</v>
      </c>
      <c r="G35" s="16">
        <v>689437978</v>
      </c>
      <c r="H35" s="16">
        <v>235908703</v>
      </c>
      <c r="I35" s="16">
        <v>1505473715</v>
      </c>
      <c r="J35" s="16">
        <v>244269746</v>
      </c>
      <c r="K35" s="16">
        <v>248694778</v>
      </c>
      <c r="L35" s="16">
        <v>434859562</v>
      </c>
      <c r="M35" s="16">
        <v>718903432</v>
      </c>
      <c r="N35" s="16">
        <v>125679582</v>
      </c>
      <c r="O35" s="16">
        <v>308577094</v>
      </c>
      <c r="P35" s="16">
        <v>201282852</v>
      </c>
      <c r="Q35" s="16">
        <v>569190481</v>
      </c>
      <c r="R35" s="16">
        <v>2061591900</v>
      </c>
      <c r="S35" s="16">
        <v>439614957</v>
      </c>
      <c r="T35" s="16">
        <v>273630062</v>
      </c>
      <c r="U35" s="16">
        <v>215536997</v>
      </c>
      <c r="V35" s="16">
        <v>262635616</v>
      </c>
      <c r="W35" s="16">
        <v>145471522</v>
      </c>
      <c r="X35" s="16">
        <v>1063611713</v>
      </c>
      <c r="Y35" s="16">
        <v>1365365828</v>
      </c>
      <c r="Z35" s="16">
        <v>447187064</v>
      </c>
      <c r="AA35" s="16">
        <v>414124101</v>
      </c>
      <c r="AB35" s="16">
        <v>477638793</v>
      </c>
      <c r="AC35" s="16">
        <v>832398247</v>
      </c>
      <c r="AD35" s="16">
        <v>564001358</v>
      </c>
      <c r="AE35" s="16">
        <v>362486613</v>
      </c>
      <c r="AF35" s="16">
        <v>580880948</v>
      </c>
      <c r="AG35" s="16">
        <v>337526608</v>
      </c>
      <c r="AH35" s="16">
        <v>1797441311</v>
      </c>
      <c r="AI35" s="16">
        <v>1660126738</v>
      </c>
      <c r="AJ35" s="16">
        <v>584466312</v>
      </c>
      <c r="AK35" s="16">
        <v>476468325</v>
      </c>
      <c r="AL35" s="16">
        <v>499830312</v>
      </c>
      <c r="AM35" s="16">
        <v>227340841</v>
      </c>
      <c r="AN35" s="9">
        <v>995038002</v>
      </c>
    </row>
    <row r="36" spans="1:40" x14ac:dyDescent="0.25">
      <c r="A36" s="20" t="s">
        <v>128</v>
      </c>
      <c r="B36" s="16">
        <v>10260010379</v>
      </c>
      <c r="C36" s="16">
        <v>18028291120</v>
      </c>
      <c r="D36" s="16">
        <v>653741983</v>
      </c>
      <c r="E36" s="16">
        <v>377735618</v>
      </c>
      <c r="F36" s="16">
        <v>857932401</v>
      </c>
      <c r="G36" s="16">
        <v>740777777</v>
      </c>
      <c r="H36" s="16">
        <v>247764525</v>
      </c>
      <c r="I36" s="16">
        <v>1460993058</v>
      </c>
      <c r="J36" s="16">
        <v>243005502</v>
      </c>
      <c r="K36" s="16">
        <v>414822028</v>
      </c>
      <c r="L36" s="16">
        <v>500540695</v>
      </c>
      <c r="M36" s="16">
        <v>841948245</v>
      </c>
      <c r="N36" s="16">
        <v>128337470</v>
      </c>
      <c r="O36" s="16">
        <v>298302791</v>
      </c>
      <c r="P36" s="16">
        <v>219255374</v>
      </c>
      <c r="Q36" s="16">
        <v>545385770</v>
      </c>
      <c r="R36" s="16">
        <v>2149271480</v>
      </c>
      <c r="S36" s="16">
        <v>459864904</v>
      </c>
      <c r="T36" s="16">
        <v>286589829</v>
      </c>
      <c r="U36" s="16">
        <v>230686342</v>
      </c>
      <c r="V36" s="16">
        <v>277003198</v>
      </c>
      <c r="W36" s="16">
        <v>150965919</v>
      </c>
      <c r="X36" s="16">
        <v>1138783713</v>
      </c>
      <c r="Y36" s="16">
        <v>1371210371</v>
      </c>
      <c r="Z36" s="16">
        <v>448650283</v>
      </c>
      <c r="AA36" s="16">
        <v>459559567</v>
      </c>
      <c r="AB36" s="16">
        <v>494560320</v>
      </c>
      <c r="AC36" s="16">
        <v>866629215</v>
      </c>
      <c r="AD36" s="16">
        <v>582646111</v>
      </c>
      <c r="AE36" s="16">
        <v>373039282</v>
      </c>
      <c r="AF36" s="16">
        <v>561722213</v>
      </c>
      <c r="AG36" s="16">
        <v>352083437</v>
      </c>
      <c r="AH36" s="16">
        <v>1798202155</v>
      </c>
      <c r="AI36" s="16">
        <v>1745395059</v>
      </c>
      <c r="AJ36" s="16">
        <v>585266711</v>
      </c>
      <c r="AK36" s="16">
        <v>487291631</v>
      </c>
      <c r="AL36" s="16">
        <v>518997987</v>
      </c>
      <c r="AM36" s="16">
        <v>366467159</v>
      </c>
      <c r="AN36" s="9">
        <v>1045685453</v>
      </c>
    </row>
    <row r="37" spans="1:40" x14ac:dyDescent="0.25">
      <c r="A37" s="20" t="s">
        <v>129</v>
      </c>
      <c r="B37" s="16">
        <v>8437698225</v>
      </c>
      <c r="C37" s="16">
        <v>10289255003</v>
      </c>
      <c r="D37" s="16">
        <v>471432840</v>
      </c>
      <c r="E37" s="16">
        <v>104972863</v>
      </c>
      <c r="F37" s="16">
        <v>327694928</v>
      </c>
      <c r="G37" s="16">
        <v>459291375</v>
      </c>
      <c r="H37" s="16">
        <v>160458029</v>
      </c>
      <c r="I37" s="16">
        <v>1125471163</v>
      </c>
      <c r="J37" s="16">
        <v>130435038</v>
      </c>
      <c r="K37" s="16">
        <v>195163643</v>
      </c>
      <c r="L37" s="16">
        <v>134538726</v>
      </c>
      <c r="M37" s="16">
        <v>339066764</v>
      </c>
      <c r="N37" s="16">
        <v>86945921</v>
      </c>
      <c r="O37" s="16">
        <v>103559575</v>
      </c>
      <c r="P37" s="16">
        <v>169639137</v>
      </c>
      <c r="Q37" s="16">
        <v>848080288</v>
      </c>
      <c r="R37" s="16">
        <v>973012586</v>
      </c>
      <c r="S37" s="16">
        <v>453128710</v>
      </c>
      <c r="T37" s="16">
        <v>211338184</v>
      </c>
      <c r="U37" s="16">
        <v>191605821</v>
      </c>
      <c r="V37" s="16">
        <v>169880086</v>
      </c>
      <c r="W37" s="16">
        <v>88341359</v>
      </c>
      <c r="X37" s="16">
        <v>763679594</v>
      </c>
      <c r="Y37" s="16">
        <v>973713580</v>
      </c>
      <c r="Z37" s="16">
        <v>230606415</v>
      </c>
      <c r="AA37" s="16">
        <v>189258552</v>
      </c>
      <c r="AB37" s="16">
        <v>308204747</v>
      </c>
      <c r="AC37" s="16">
        <v>366840380</v>
      </c>
      <c r="AD37" s="16">
        <v>315213106</v>
      </c>
      <c r="AE37" s="16">
        <v>197771871</v>
      </c>
      <c r="AF37" s="16">
        <v>265671042</v>
      </c>
      <c r="AG37" s="16">
        <v>283575790</v>
      </c>
      <c r="AH37" s="16">
        <v>1308265160</v>
      </c>
      <c r="AI37" s="16">
        <v>1173582889</v>
      </c>
      <c r="AJ37" s="16">
        <v>397355945</v>
      </c>
      <c r="AK37" s="16">
        <v>279273994</v>
      </c>
      <c r="AL37" s="16">
        <v>290643267</v>
      </c>
      <c r="AM37" s="16">
        <v>121438639</v>
      </c>
      <c r="AN37" s="9">
        <v>642716727</v>
      </c>
    </row>
    <row r="38" spans="1:40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6"/>
    </row>
    <row r="39" spans="1:40" x14ac:dyDescent="0.25">
      <c r="A39" s="20" t="s">
        <v>130</v>
      </c>
      <c r="B39" s="15">
        <f>+B36-B35</f>
        <v>130394998</v>
      </c>
      <c r="C39" s="15">
        <f t="shared" ref="C39:AN39" si="13">+C36-C35</f>
        <v>-87770350</v>
      </c>
      <c r="D39" s="15">
        <f t="shared" si="13"/>
        <v>108250776</v>
      </c>
      <c r="E39" s="15">
        <f t="shared" si="13"/>
        <v>2468000</v>
      </c>
      <c r="F39" s="15">
        <f t="shared" si="13"/>
        <v>56455729</v>
      </c>
      <c r="G39" s="15">
        <f t="shared" si="13"/>
        <v>51339799</v>
      </c>
      <c r="H39" s="15">
        <f t="shared" si="13"/>
        <v>11855822</v>
      </c>
      <c r="I39" s="15">
        <f t="shared" si="13"/>
        <v>-44480657</v>
      </c>
      <c r="J39" s="15">
        <f t="shared" si="13"/>
        <v>-1264244</v>
      </c>
      <c r="K39" s="15">
        <f t="shared" si="13"/>
        <v>166127250</v>
      </c>
      <c r="L39" s="15">
        <f t="shared" si="13"/>
        <v>65681133</v>
      </c>
      <c r="M39" s="15">
        <f t="shared" si="13"/>
        <v>123044813</v>
      </c>
      <c r="N39" s="15">
        <f t="shared" si="13"/>
        <v>2657888</v>
      </c>
      <c r="O39" s="15">
        <f t="shared" si="13"/>
        <v>-10274303</v>
      </c>
      <c r="P39" s="15">
        <f t="shared" si="13"/>
        <v>17972522</v>
      </c>
      <c r="Q39" s="15">
        <f t="shared" si="13"/>
        <v>-23804711</v>
      </c>
      <c r="R39" s="15">
        <f t="shared" si="13"/>
        <v>87679580</v>
      </c>
      <c r="S39" s="15">
        <f t="shared" si="13"/>
        <v>20249947</v>
      </c>
      <c r="T39" s="15">
        <f t="shared" si="13"/>
        <v>12959767</v>
      </c>
      <c r="U39" s="15">
        <f t="shared" si="13"/>
        <v>15149345</v>
      </c>
      <c r="V39" s="15">
        <f t="shared" si="13"/>
        <v>14367582</v>
      </c>
      <c r="W39" s="15">
        <f t="shared" si="13"/>
        <v>5494397</v>
      </c>
      <c r="X39" s="15">
        <f t="shared" si="13"/>
        <v>75172000</v>
      </c>
      <c r="Y39" s="15">
        <f t="shared" si="13"/>
        <v>5844543</v>
      </c>
      <c r="Z39" s="15">
        <f t="shared" si="13"/>
        <v>1463219</v>
      </c>
      <c r="AA39" s="15">
        <f t="shared" si="13"/>
        <v>45435466</v>
      </c>
      <c r="AB39" s="15">
        <f t="shared" si="13"/>
        <v>16921527</v>
      </c>
      <c r="AC39" s="15">
        <f t="shared" si="13"/>
        <v>34230968</v>
      </c>
      <c r="AD39" s="15">
        <f t="shared" si="13"/>
        <v>18644753</v>
      </c>
      <c r="AE39" s="15">
        <f t="shared" si="13"/>
        <v>10552669</v>
      </c>
      <c r="AF39" s="15">
        <f t="shared" si="13"/>
        <v>-19158735</v>
      </c>
      <c r="AG39" s="15">
        <f t="shared" si="13"/>
        <v>14556829</v>
      </c>
      <c r="AH39" s="15">
        <f t="shared" si="13"/>
        <v>760844</v>
      </c>
      <c r="AI39" s="15">
        <f t="shared" si="13"/>
        <v>85268321</v>
      </c>
      <c r="AJ39" s="15">
        <f t="shared" si="13"/>
        <v>800399</v>
      </c>
      <c r="AK39" s="15">
        <f t="shared" si="13"/>
        <v>10823306</v>
      </c>
      <c r="AL39" s="15">
        <f t="shared" si="13"/>
        <v>19167675</v>
      </c>
      <c r="AM39" s="15">
        <f t="shared" si="13"/>
        <v>139126318</v>
      </c>
      <c r="AN39" s="8">
        <f t="shared" si="13"/>
        <v>50647451</v>
      </c>
    </row>
    <row r="40" spans="1:40" x14ac:dyDescent="0.25">
      <c r="A40" s="20" t="s">
        <v>122</v>
      </c>
      <c r="B40" s="15">
        <f>+B37-B35</f>
        <v>-1691917156</v>
      </c>
      <c r="C40" s="15">
        <f t="shared" ref="C40:AN40" si="14">+C37-C35</f>
        <v>-7826806467</v>
      </c>
      <c r="D40" s="15">
        <f t="shared" si="14"/>
        <v>-74058367</v>
      </c>
      <c r="E40" s="15">
        <f t="shared" si="14"/>
        <v>-270294755</v>
      </c>
      <c r="F40" s="15">
        <f t="shared" si="14"/>
        <v>-473781744</v>
      </c>
      <c r="G40" s="15">
        <f t="shared" si="14"/>
        <v>-230146603</v>
      </c>
      <c r="H40" s="15">
        <f t="shared" si="14"/>
        <v>-75450674</v>
      </c>
      <c r="I40" s="15">
        <f t="shared" si="14"/>
        <v>-380002552</v>
      </c>
      <c r="J40" s="15">
        <f t="shared" si="14"/>
        <v>-113834708</v>
      </c>
      <c r="K40" s="15">
        <f t="shared" si="14"/>
        <v>-53531135</v>
      </c>
      <c r="L40" s="15">
        <f t="shared" si="14"/>
        <v>-300320836</v>
      </c>
      <c r="M40" s="15">
        <f t="shared" si="14"/>
        <v>-379836668</v>
      </c>
      <c r="N40" s="15">
        <f t="shared" si="14"/>
        <v>-38733661</v>
      </c>
      <c r="O40" s="15">
        <f t="shared" si="14"/>
        <v>-205017519</v>
      </c>
      <c r="P40" s="15">
        <f t="shared" si="14"/>
        <v>-31643715</v>
      </c>
      <c r="Q40" s="15">
        <f t="shared" si="14"/>
        <v>278889807</v>
      </c>
      <c r="R40" s="15">
        <f t="shared" si="14"/>
        <v>-1088579314</v>
      </c>
      <c r="S40" s="15">
        <f t="shared" si="14"/>
        <v>13513753</v>
      </c>
      <c r="T40" s="15">
        <f t="shared" si="14"/>
        <v>-62291878</v>
      </c>
      <c r="U40" s="15">
        <f t="shared" si="14"/>
        <v>-23931176</v>
      </c>
      <c r="V40" s="15">
        <f t="shared" si="14"/>
        <v>-92755530</v>
      </c>
      <c r="W40" s="15">
        <f t="shared" si="14"/>
        <v>-57130163</v>
      </c>
      <c r="X40" s="15">
        <f t="shared" si="14"/>
        <v>-299932119</v>
      </c>
      <c r="Y40" s="15">
        <f t="shared" si="14"/>
        <v>-391652248</v>
      </c>
      <c r="Z40" s="15">
        <f t="shared" si="14"/>
        <v>-216580649</v>
      </c>
      <c r="AA40" s="15">
        <f t="shared" si="14"/>
        <v>-224865549</v>
      </c>
      <c r="AB40" s="15">
        <f t="shared" si="14"/>
        <v>-169434046</v>
      </c>
      <c r="AC40" s="15">
        <f t="shared" si="14"/>
        <v>-465557867</v>
      </c>
      <c r="AD40" s="15">
        <f t="shared" si="14"/>
        <v>-248788252</v>
      </c>
      <c r="AE40" s="15">
        <f t="shared" si="14"/>
        <v>-164714742</v>
      </c>
      <c r="AF40" s="15">
        <f t="shared" si="14"/>
        <v>-315209906</v>
      </c>
      <c r="AG40" s="15">
        <f t="shared" si="14"/>
        <v>-53950818</v>
      </c>
      <c r="AH40" s="15">
        <f t="shared" si="14"/>
        <v>-489176151</v>
      </c>
      <c r="AI40" s="15">
        <f t="shared" si="14"/>
        <v>-486543849</v>
      </c>
      <c r="AJ40" s="15">
        <f t="shared" si="14"/>
        <v>-187110367</v>
      </c>
      <c r="AK40" s="15">
        <f t="shared" si="14"/>
        <v>-197194331</v>
      </c>
      <c r="AL40" s="15">
        <f t="shared" si="14"/>
        <v>-209187045</v>
      </c>
      <c r="AM40" s="15">
        <f t="shared" si="14"/>
        <v>-105902202</v>
      </c>
      <c r="AN40" s="8">
        <f t="shared" si="14"/>
        <v>-352321275</v>
      </c>
    </row>
    <row r="41" spans="1:40" x14ac:dyDescent="0.25">
      <c r="A41" s="20" t="s">
        <v>123</v>
      </c>
      <c r="B41" s="15">
        <f>+B37-B36</f>
        <v>-1822312154</v>
      </c>
      <c r="C41" s="15">
        <f t="shared" ref="C41:AN41" si="15">+C37-C36</f>
        <v>-7739036117</v>
      </c>
      <c r="D41" s="15">
        <f t="shared" si="15"/>
        <v>-182309143</v>
      </c>
      <c r="E41" s="15">
        <f t="shared" si="15"/>
        <v>-272762755</v>
      </c>
      <c r="F41" s="15">
        <f t="shared" si="15"/>
        <v>-530237473</v>
      </c>
      <c r="G41" s="15">
        <f t="shared" si="15"/>
        <v>-281486402</v>
      </c>
      <c r="H41" s="15">
        <f t="shared" si="15"/>
        <v>-87306496</v>
      </c>
      <c r="I41" s="15">
        <f t="shared" si="15"/>
        <v>-335521895</v>
      </c>
      <c r="J41" s="15">
        <f t="shared" si="15"/>
        <v>-112570464</v>
      </c>
      <c r="K41" s="15">
        <f t="shared" si="15"/>
        <v>-219658385</v>
      </c>
      <c r="L41" s="15">
        <f t="shared" si="15"/>
        <v>-366001969</v>
      </c>
      <c r="M41" s="15">
        <f t="shared" si="15"/>
        <v>-502881481</v>
      </c>
      <c r="N41" s="15">
        <f t="shared" si="15"/>
        <v>-41391549</v>
      </c>
      <c r="O41" s="15">
        <f t="shared" si="15"/>
        <v>-194743216</v>
      </c>
      <c r="P41" s="15">
        <f t="shared" si="15"/>
        <v>-49616237</v>
      </c>
      <c r="Q41" s="15">
        <f t="shared" si="15"/>
        <v>302694518</v>
      </c>
      <c r="R41" s="15">
        <f t="shared" si="15"/>
        <v>-1176258894</v>
      </c>
      <c r="S41" s="15">
        <f t="shared" si="15"/>
        <v>-6736194</v>
      </c>
      <c r="T41" s="15">
        <f t="shared" si="15"/>
        <v>-75251645</v>
      </c>
      <c r="U41" s="15">
        <f t="shared" si="15"/>
        <v>-39080521</v>
      </c>
      <c r="V41" s="15">
        <f t="shared" si="15"/>
        <v>-107123112</v>
      </c>
      <c r="W41" s="15">
        <f t="shared" si="15"/>
        <v>-62624560</v>
      </c>
      <c r="X41" s="15">
        <f t="shared" si="15"/>
        <v>-375104119</v>
      </c>
      <c r="Y41" s="15">
        <f t="shared" si="15"/>
        <v>-397496791</v>
      </c>
      <c r="Z41" s="15">
        <f t="shared" si="15"/>
        <v>-218043868</v>
      </c>
      <c r="AA41" s="15">
        <f t="shared" si="15"/>
        <v>-270301015</v>
      </c>
      <c r="AB41" s="15">
        <f t="shared" si="15"/>
        <v>-186355573</v>
      </c>
      <c r="AC41" s="15">
        <f t="shared" si="15"/>
        <v>-499788835</v>
      </c>
      <c r="AD41" s="15">
        <f t="shared" si="15"/>
        <v>-267433005</v>
      </c>
      <c r="AE41" s="15">
        <f t="shared" si="15"/>
        <v>-175267411</v>
      </c>
      <c r="AF41" s="15">
        <f t="shared" si="15"/>
        <v>-296051171</v>
      </c>
      <c r="AG41" s="15">
        <f t="shared" si="15"/>
        <v>-68507647</v>
      </c>
      <c r="AH41" s="15">
        <f t="shared" si="15"/>
        <v>-489936995</v>
      </c>
      <c r="AI41" s="15">
        <f t="shared" si="15"/>
        <v>-571812170</v>
      </c>
      <c r="AJ41" s="15">
        <f t="shared" si="15"/>
        <v>-187910766</v>
      </c>
      <c r="AK41" s="15">
        <f t="shared" si="15"/>
        <v>-208017637</v>
      </c>
      <c r="AL41" s="15">
        <f t="shared" si="15"/>
        <v>-228354720</v>
      </c>
      <c r="AM41" s="15">
        <f t="shared" si="15"/>
        <v>-245028520</v>
      </c>
      <c r="AN41" s="8">
        <f t="shared" si="15"/>
        <v>-402968726</v>
      </c>
    </row>
    <row r="42" spans="1:40" x14ac:dyDescent="0.25">
      <c r="A42" s="20" t="s">
        <v>124</v>
      </c>
      <c r="B42" s="17">
        <f>IF(B35=0,0,B37*100/B35)</f>
        <v>83.297320852146967</v>
      </c>
      <c r="C42" s="17">
        <f t="shared" ref="C42:AN42" si="16">IF(C35=0,0,C37*100/C35)</f>
        <v>56.796313150288732</v>
      </c>
      <c r="D42" s="17">
        <f t="shared" si="16"/>
        <v>86.423545228658469</v>
      </c>
      <c r="E42" s="17">
        <f t="shared" si="16"/>
        <v>27.972800733368899</v>
      </c>
      <c r="F42" s="17">
        <f t="shared" si="16"/>
        <v>40.886396254337896</v>
      </c>
      <c r="G42" s="17">
        <f t="shared" si="16"/>
        <v>66.618229580616457</v>
      </c>
      <c r="H42" s="17">
        <f t="shared" si="16"/>
        <v>68.017002747033033</v>
      </c>
      <c r="I42" s="17">
        <f t="shared" si="16"/>
        <v>74.758605997979842</v>
      </c>
      <c r="J42" s="17">
        <f t="shared" si="16"/>
        <v>53.397950477256401</v>
      </c>
      <c r="K42" s="17">
        <f t="shared" si="16"/>
        <v>78.475167259040717</v>
      </c>
      <c r="L42" s="17">
        <f t="shared" si="16"/>
        <v>30.938431106638514</v>
      </c>
      <c r="M42" s="17">
        <f t="shared" si="16"/>
        <v>47.164438074347657</v>
      </c>
      <c r="N42" s="17">
        <f t="shared" si="16"/>
        <v>69.180625537090023</v>
      </c>
      <c r="O42" s="17">
        <f t="shared" si="16"/>
        <v>33.560357205256459</v>
      </c>
      <c r="P42" s="17">
        <f t="shared" si="16"/>
        <v>84.278981202035041</v>
      </c>
      <c r="Q42" s="17">
        <f t="shared" si="16"/>
        <v>148.99762317001924</v>
      </c>
      <c r="R42" s="17">
        <f t="shared" si="16"/>
        <v>47.197148281383917</v>
      </c>
      <c r="S42" s="17">
        <f t="shared" si="16"/>
        <v>103.07399754826812</v>
      </c>
      <c r="T42" s="17">
        <f t="shared" si="16"/>
        <v>77.23500205178479</v>
      </c>
      <c r="U42" s="17">
        <f t="shared" si="16"/>
        <v>88.896952108876235</v>
      </c>
      <c r="V42" s="17">
        <f t="shared" si="16"/>
        <v>64.682806006021664</v>
      </c>
      <c r="W42" s="17">
        <f t="shared" si="16"/>
        <v>60.727596566976182</v>
      </c>
      <c r="X42" s="17">
        <f t="shared" si="16"/>
        <v>71.80060022524404</v>
      </c>
      <c r="Y42" s="17">
        <f t="shared" si="16"/>
        <v>71.31521530946064</v>
      </c>
      <c r="Z42" s="17">
        <f t="shared" si="16"/>
        <v>51.568221347297289</v>
      </c>
      <c r="AA42" s="17">
        <f t="shared" si="16"/>
        <v>45.700926737417774</v>
      </c>
      <c r="AB42" s="17">
        <f t="shared" si="16"/>
        <v>64.526741026246583</v>
      </c>
      <c r="AC42" s="17">
        <f t="shared" si="16"/>
        <v>44.07029703896049</v>
      </c>
      <c r="AD42" s="17">
        <f t="shared" si="16"/>
        <v>55.888714012635411</v>
      </c>
      <c r="AE42" s="17">
        <f t="shared" si="16"/>
        <v>54.559772390822054</v>
      </c>
      <c r="AF42" s="17">
        <f t="shared" si="16"/>
        <v>45.735884937303879</v>
      </c>
      <c r="AG42" s="17">
        <f t="shared" si="16"/>
        <v>84.015832612521024</v>
      </c>
      <c r="AH42" s="17">
        <f t="shared" si="16"/>
        <v>72.784861012911264</v>
      </c>
      <c r="AI42" s="17">
        <f t="shared" si="16"/>
        <v>70.692367163114753</v>
      </c>
      <c r="AJ42" s="17">
        <f t="shared" si="16"/>
        <v>67.986116024425371</v>
      </c>
      <c r="AK42" s="17">
        <f t="shared" si="16"/>
        <v>58.613338882495498</v>
      </c>
      <c r="AL42" s="17">
        <f t="shared" si="16"/>
        <v>58.148387567179</v>
      </c>
      <c r="AM42" s="17">
        <f t="shared" si="16"/>
        <v>53.416992066110993</v>
      </c>
      <c r="AN42" s="10">
        <f t="shared" si="16"/>
        <v>64.592178962829195</v>
      </c>
    </row>
    <row r="43" spans="1:40" x14ac:dyDescent="0.25">
      <c r="A43" s="20" t="s">
        <v>125</v>
      </c>
      <c r="B43" s="17">
        <f>IF(B36=0,0,B37*100/B36)</f>
        <v>82.238690930275524</v>
      </c>
      <c r="C43" s="17">
        <f t="shared" ref="C43:AN43" si="17">IF(C36=0,0,C37*100/C36)</f>
        <v>57.072824786956289</v>
      </c>
      <c r="D43" s="17">
        <f t="shared" si="17"/>
        <v>72.112982225282607</v>
      </c>
      <c r="E43" s="17">
        <f t="shared" si="17"/>
        <v>27.790035675163679</v>
      </c>
      <c r="F43" s="17">
        <f t="shared" si="17"/>
        <v>38.195891380024939</v>
      </c>
      <c r="G43" s="17">
        <f t="shared" si="17"/>
        <v>62.001235628319883</v>
      </c>
      <c r="H43" s="17">
        <f t="shared" si="17"/>
        <v>64.762309697080326</v>
      </c>
      <c r="I43" s="17">
        <f t="shared" si="17"/>
        <v>77.034668771164007</v>
      </c>
      <c r="J43" s="17">
        <f t="shared" si="17"/>
        <v>53.675755045249964</v>
      </c>
      <c r="K43" s="17">
        <f t="shared" si="17"/>
        <v>47.047560116551956</v>
      </c>
      <c r="L43" s="17">
        <f t="shared" si="17"/>
        <v>26.87867886546168</v>
      </c>
      <c r="M43" s="17">
        <f t="shared" si="17"/>
        <v>40.27168724604919</v>
      </c>
      <c r="N43" s="17">
        <f t="shared" si="17"/>
        <v>67.747884542215147</v>
      </c>
      <c r="O43" s="17">
        <f t="shared" si="17"/>
        <v>34.716260834448576</v>
      </c>
      <c r="P43" s="17">
        <f t="shared" si="17"/>
        <v>77.370571997929687</v>
      </c>
      <c r="Q43" s="17">
        <f t="shared" si="17"/>
        <v>155.50099299437167</v>
      </c>
      <c r="R43" s="17">
        <f t="shared" si="17"/>
        <v>45.271739519848836</v>
      </c>
      <c r="S43" s="17">
        <f t="shared" si="17"/>
        <v>98.535179801414031</v>
      </c>
      <c r="T43" s="17">
        <f t="shared" si="17"/>
        <v>73.742388115246058</v>
      </c>
      <c r="U43" s="17">
        <f t="shared" si="17"/>
        <v>83.059022627356072</v>
      </c>
      <c r="V43" s="17">
        <f t="shared" si="17"/>
        <v>61.327842864832199</v>
      </c>
      <c r="W43" s="17">
        <f t="shared" si="17"/>
        <v>58.517418755951134</v>
      </c>
      <c r="X43" s="17">
        <f t="shared" si="17"/>
        <v>67.060986672189969</v>
      </c>
      <c r="Y43" s="17">
        <f t="shared" si="17"/>
        <v>71.011246749095662</v>
      </c>
      <c r="Z43" s="17">
        <f t="shared" si="17"/>
        <v>51.400037788452707</v>
      </c>
      <c r="AA43" s="17">
        <f t="shared" si="17"/>
        <v>41.182594290328417</v>
      </c>
      <c r="AB43" s="17">
        <f t="shared" si="17"/>
        <v>62.318939578492667</v>
      </c>
      <c r="AC43" s="17">
        <f t="shared" si="17"/>
        <v>42.329565360890818</v>
      </c>
      <c r="AD43" s="17">
        <f t="shared" si="17"/>
        <v>54.100267735246241</v>
      </c>
      <c r="AE43" s="17">
        <f t="shared" si="17"/>
        <v>53.016365981532211</v>
      </c>
      <c r="AF43" s="17">
        <f t="shared" si="17"/>
        <v>47.295804910602669</v>
      </c>
      <c r="AG43" s="17">
        <f t="shared" si="17"/>
        <v>80.542212498340277</v>
      </c>
      <c r="AH43" s="17">
        <f t="shared" si="17"/>
        <v>72.754064739734446</v>
      </c>
      <c r="AI43" s="17">
        <f t="shared" si="17"/>
        <v>67.238811233508827</v>
      </c>
      <c r="AJ43" s="17">
        <f t="shared" si="17"/>
        <v>67.893139577521609</v>
      </c>
      <c r="AK43" s="17">
        <f t="shared" si="17"/>
        <v>57.31146940219049</v>
      </c>
      <c r="AL43" s="17">
        <f t="shared" si="17"/>
        <v>56.000846685364891</v>
      </c>
      <c r="AM43" s="17">
        <f t="shared" si="17"/>
        <v>33.137659410293843</v>
      </c>
      <c r="AN43" s="10">
        <f t="shared" si="17"/>
        <v>61.463676783117684</v>
      </c>
    </row>
    <row r="44" spans="1:40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6"/>
    </row>
    <row r="45" spans="1:40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6"/>
    </row>
    <row r="46" spans="1:40" x14ac:dyDescent="0.25">
      <c r="A46" s="20" t="s">
        <v>127</v>
      </c>
      <c r="B46" s="16">
        <v>3015339724</v>
      </c>
      <c r="C46" s="16">
        <v>4847136610</v>
      </c>
      <c r="D46" s="16">
        <v>201643592</v>
      </c>
      <c r="E46" s="16">
        <v>110729708</v>
      </c>
      <c r="F46" s="16">
        <v>270660812</v>
      </c>
      <c r="G46" s="16">
        <v>212653201</v>
      </c>
      <c r="H46" s="16">
        <v>112436669</v>
      </c>
      <c r="I46" s="16">
        <v>487336815</v>
      </c>
      <c r="J46" s="16">
        <v>89272895</v>
      </c>
      <c r="K46" s="16">
        <v>76235528</v>
      </c>
      <c r="L46" s="16">
        <v>177102460</v>
      </c>
      <c r="M46" s="16">
        <v>268608510</v>
      </c>
      <c r="N46" s="16">
        <v>56957998</v>
      </c>
      <c r="O46" s="16">
        <v>156524100</v>
      </c>
      <c r="P46" s="16">
        <v>104841687</v>
      </c>
      <c r="Q46" s="16">
        <v>239823346</v>
      </c>
      <c r="R46" s="16">
        <v>776450424</v>
      </c>
      <c r="S46" s="16">
        <v>126046057</v>
      </c>
      <c r="T46" s="16">
        <v>168622254</v>
      </c>
      <c r="U46" s="16">
        <v>116201869</v>
      </c>
      <c r="V46" s="16">
        <v>129836395</v>
      </c>
      <c r="W46" s="16">
        <v>58639284</v>
      </c>
      <c r="X46" s="16">
        <v>387236391</v>
      </c>
      <c r="Y46" s="16">
        <v>465872199</v>
      </c>
      <c r="Z46" s="16">
        <v>180812178</v>
      </c>
      <c r="AA46" s="16">
        <v>161444551</v>
      </c>
      <c r="AB46" s="16">
        <v>148557097</v>
      </c>
      <c r="AC46" s="16">
        <v>288635026</v>
      </c>
      <c r="AD46" s="16">
        <v>202878596</v>
      </c>
      <c r="AE46" s="16">
        <v>149210349</v>
      </c>
      <c r="AF46" s="16">
        <v>231139786</v>
      </c>
      <c r="AG46" s="16">
        <v>144789068</v>
      </c>
      <c r="AH46" s="16">
        <v>651350085</v>
      </c>
      <c r="AI46" s="16">
        <v>831321259</v>
      </c>
      <c r="AJ46" s="16">
        <v>201400800</v>
      </c>
      <c r="AK46" s="16">
        <v>122372196</v>
      </c>
      <c r="AL46" s="16">
        <v>167641692</v>
      </c>
      <c r="AM46" s="16">
        <v>116940741</v>
      </c>
      <c r="AN46" s="9">
        <v>383410362</v>
      </c>
    </row>
    <row r="47" spans="1:40" x14ac:dyDescent="0.25">
      <c r="A47" s="20" t="s">
        <v>128</v>
      </c>
      <c r="B47" s="16">
        <v>2784182399</v>
      </c>
      <c r="C47" s="16">
        <v>4680910350</v>
      </c>
      <c r="D47" s="16">
        <v>202493592</v>
      </c>
      <c r="E47" s="16">
        <v>111561555</v>
      </c>
      <c r="F47" s="16">
        <v>255537651</v>
      </c>
      <c r="G47" s="16">
        <v>213138572</v>
      </c>
      <c r="H47" s="16">
        <v>112436669</v>
      </c>
      <c r="I47" s="16">
        <v>498565388</v>
      </c>
      <c r="J47" s="16">
        <v>89306688</v>
      </c>
      <c r="K47" s="16">
        <v>78431378</v>
      </c>
      <c r="L47" s="16">
        <v>183102120</v>
      </c>
      <c r="M47" s="16">
        <v>269316124</v>
      </c>
      <c r="N47" s="16">
        <v>58548979</v>
      </c>
      <c r="O47" s="16">
        <v>146551217</v>
      </c>
      <c r="P47" s="16">
        <v>104841687</v>
      </c>
      <c r="Q47" s="16">
        <v>239893346</v>
      </c>
      <c r="R47" s="16">
        <v>776323211</v>
      </c>
      <c r="S47" s="16">
        <v>130846057</v>
      </c>
      <c r="T47" s="16">
        <v>174999407</v>
      </c>
      <c r="U47" s="16">
        <v>114400582</v>
      </c>
      <c r="V47" s="16">
        <v>129545112</v>
      </c>
      <c r="W47" s="16">
        <v>65080499</v>
      </c>
      <c r="X47" s="16">
        <v>389436391</v>
      </c>
      <c r="Y47" s="16">
        <v>465850791</v>
      </c>
      <c r="Z47" s="16">
        <v>177754761</v>
      </c>
      <c r="AA47" s="16">
        <v>162810393</v>
      </c>
      <c r="AB47" s="16">
        <v>148852455</v>
      </c>
      <c r="AC47" s="16">
        <v>288616277</v>
      </c>
      <c r="AD47" s="16">
        <v>202926596</v>
      </c>
      <c r="AE47" s="16">
        <v>151391574</v>
      </c>
      <c r="AF47" s="16">
        <v>236859287</v>
      </c>
      <c r="AG47" s="16">
        <v>148351892</v>
      </c>
      <c r="AH47" s="16">
        <v>673602120</v>
      </c>
      <c r="AI47" s="16">
        <v>860124823</v>
      </c>
      <c r="AJ47" s="16">
        <v>201400800</v>
      </c>
      <c r="AK47" s="16">
        <v>123365836</v>
      </c>
      <c r="AL47" s="16">
        <v>171353192</v>
      </c>
      <c r="AM47" s="16">
        <v>115385987</v>
      </c>
      <c r="AN47" s="9">
        <v>381656348</v>
      </c>
    </row>
    <row r="48" spans="1:40" x14ac:dyDescent="0.25">
      <c r="A48" s="20" t="s">
        <v>129</v>
      </c>
      <c r="B48" s="16">
        <v>2148076601</v>
      </c>
      <c r="C48" s="16">
        <v>3041559857</v>
      </c>
      <c r="D48" s="16">
        <v>159081342</v>
      </c>
      <c r="E48" s="16">
        <v>71592445</v>
      </c>
      <c r="F48" s="16">
        <v>157689379</v>
      </c>
      <c r="G48" s="16">
        <v>160387599</v>
      </c>
      <c r="H48" s="16">
        <v>80833355</v>
      </c>
      <c r="I48" s="16">
        <v>320116962</v>
      </c>
      <c r="J48" s="16">
        <v>78048603</v>
      </c>
      <c r="K48" s="16">
        <v>49760339</v>
      </c>
      <c r="L48" s="16">
        <v>13404589</v>
      </c>
      <c r="M48" s="16">
        <v>190221462</v>
      </c>
      <c r="N48" s="16">
        <v>42017093</v>
      </c>
      <c r="O48" s="16">
        <v>96884819</v>
      </c>
      <c r="P48" s="16">
        <v>77443808</v>
      </c>
      <c r="Q48" s="16">
        <v>220175625</v>
      </c>
      <c r="R48" s="16">
        <v>563264579</v>
      </c>
      <c r="S48" s="16">
        <v>96428093</v>
      </c>
      <c r="T48" s="16">
        <v>133415889</v>
      </c>
      <c r="U48" s="16">
        <v>91278387</v>
      </c>
      <c r="V48" s="16">
        <v>94966106</v>
      </c>
      <c r="W48" s="16">
        <v>38452378</v>
      </c>
      <c r="X48" s="16">
        <v>266869172</v>
      </c>
      <c r="Y48" s="16">
        <v>370964384</v>
      </c>
      <c r="Z48" s="16">
        <v>118788568</v>
      </c>
      <c r="AA48" s="16">
        <v>93745441</v>
      </c>
      <c r="AB48" s="16">
        <v>106429687</v>
      </c>
      <c r="AC48" s="16">
        <v>193195936</v>
      </c>
      <c r="AD48" s="16">
        <v>143008728</v>
      </c>
      <c r="AE48" s="16">
        <v>108849445</v>
      </c>
      <c r="AF48" s="16">
        <v>155040486</v>
      </c>
      <c r="AG48" s="16">
        <v>110210230</v>
      </c>
      <c r="AH48" s="16">
        <v>496635628</v>
      </c>
      <c r="AI48" s="16">
        <v>541429128</v>
      </c>
      <c r="AJ48" s="16">
        <v>139802306</v>
      </c>
      <c r="AK48" s="16">
        <v>89337458</v>
      </c>
      <c r="AL48" s="16">
        <v>114246723</v>
      </c>
      <c r="AM48" s="16">
        <v>47320393</v>
      </c>
      <c r="AN48" s="9">
        <v>245803011</v>
      </c>
    </row>
    <row r="49" spans="1:40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6"/>
    </row>
    <row r="50" spans="1:40" x14ac:dyDescent="0.25">
      <c r="A50" s="20" t="s">
        <v>132</v>
      </c>
      <c r="B50" s="15">
        <f>+B47-B46</f>
        <v>-231157325</v>
      </c>
      <c r="C50" s="15">
        <f t="shared" ref="C50:AN50" si="18">+C47-C46</f>
        <v>-166226260</v>
      </c>
      <c r="D50" s="15">
        <f t="shared" si="18"/>
        <v>850000</v>
      </c>
      <c r="E50" s="15">
        <f t="shared" si="18"/>
        <v>831847</v>
      </c>
      <c r="F50" s="15">
        <f t="shared" si="18"/>
        <v>-15123161</v>
      </c>
      <c r="G50" s="15">
        <f t="shared" si="18"/>
        <v>485371</v>
      </c>
      <c r="H50" s="15">
        <f t="shared" si="18"/>
        <v>0</v>
      </c>
      <c r="I50" s="15">
        <f t="shared" si="18"/>
        <v>11228573</v>
      </c>
      <c r="J50" s="15">
        <f t="shared" si="18"/>
        <v>33793</v>
      </c>
      <c r="K50" s="15">
        <f t="shared" si="18"/>
        <v>2195850</v>
      </c>
      <c r="L50" s="15">
        <f t="shared" si="18"/>
        <v>5999660</v>
      </c>
      <c r="M50" s="15">
        <f t="shared" si="18"/>
        <v>707614</v>
      </c>
      <c r="N50" s="15">
        <f t="shared" si="18"/>
        <v>1590981</v>
      </c>
      <c r="O50" s="15">
        <f t="shared" si="18"/>
        <v>-9972883</v>
      </c>
      <c r="P50" s="15">
        <f t="shared" si="18"/>
        <v>0</v>
      </c>
      <c r="Q50" s="15">
        <f t="shared" si="18"/>
        <v>70000</v>
      </c>
      <c r="R50" s="15">
        <f t="shared" si="18"/>
        <v>-127213</v>
      </c>
      <c r="S50" s="15">
        <f t="shared" si="18"/>
        <v>4800000</v>
      </c>
      <c r="T50" s="15">
        <f t="shared" si="18"/>
        <v>6377153</v>
      </c>
      <c r="U50" s="15">
        <f t="shared" si="18"/>
        <v>-1801287</v>
      </c>
      <c r="V50" s="15">
        <f t="shared" si="18"/>
        <v>-291283</v>
      </c>
      <c r="W50" s="15">
        <f t="shared" si="18"/>
        <v>6441215</v>
      </c>
      <c r="X50" s="15">
        <f t="shared" si="18"/>
        <v>2200000</v>
      </c>
      <c r="Y50" s="15">
        <f t="shared" si="18"/>
        <v>-21408</v>
      </c>
      <c r="Z50" s="15">
        <f t="shared" si="18"/>
        <v>-3057417</v>
      </c>
      <c r="AA50" s="15">
        <f t="shared" si="18"/>
        <v>1365842</v>
      </c>
      <c r="AB50" s="15">
        <f t="shared" si="18"/>
        <v>295358</v>
      </c>
      <c r="AC50" s="15">
        <f t="shared" si="18"/>
        <v>-18749</v>
      </c>
      <c r="AD50" s="15">
        <f t="shared" si="18"/>
        <v>48000</v>
      </c>
      <c r="AE50" s="15">
        <f t="shared" si="18"/>
        <v>2181225</v>
      </c>
      <c r="AF50" s="15">
        <f t="shared" si="18"/>
        <v>5719501</v>
      </c>
      <c r="AG50" s="15">
        <f t="shared" si="18"/>
        <v>3562824</v>
      </c>
      <c r="AH50" s="15">
        <f t="shared" si="18"/>
        <v>22252035</v>
      </c>
      <c r="AI50" s="15">
        <f t="shared" si="18"/>
        <v>28803564</v>
      </c>
      <c r="AJ50" s="15">
        <f t="shared" si="18"/>
        <v>0</v>
      </c>
      <c r="AK50" s="15">
        <f t="shared" si="18"/>
        <v>993640</v>
      </c>
      <c r="AL50" s="15">
        <f t="shared" si="18"/>
        <v>3711500</v>
      </c>
      <c r="AM50" s="15">
        <f t="shared" si="18"/>
        <v>-1554754</v>
      </c>
      <c r="AN50" s="8">
        <f t="shared" si="18"/>
        <v>-1754014</v>
      </c>
    </row>
    <row r="51" spans="1:40" x14ac:dyDescent="0.25">
      <c r="A51" s="20" t="s">
        <v>122</v>
      </c>
      <c r="B51" s="15">
        <f>+B48-B46</f>
        <v>-867263123</v>
      </c>
      <c r="C51" s="15">
        <f t="shared" ref="C51:AN51" si="19">+C48-C46</f>
        <v>-1805576753</v>
      </c>
      <c r="D51" s="15">
        <f t="shared" si="19"/>
        <v>-42562250</v>
      </c>
      <c r="E51" s="15">
        <f t="shared" si="19"/>
        <v>-39137263</v>
      </c>
      <c r="F51" s="15">
        <f t="shared" si="19"/>
        <v>-112971433</v>
      </c>
      <c r="G51" s="15">
        <f t="shared" si="19"/>
        <v>-52265602</v>
      </c>
      <c r="H51" s="15">
        <f t="shared" si="19"/>
        <v>-31603314</v>
      </c>
      <c r="I51" s="15">
        <f t="shared" si="19"/>
        <v>-167219853</v>
      </c>
      <c r="J51" s="15">
        <f t="shared" si="19"/>
        <v>-11224292</v>
      </c>
      <c r="K51" s="15">
        <f t="shared" si="19"/>
        <v>-26475189</v>
      </c>
      <c r="L51" s="15">
        <f t="shared" si="19"/>
        <v>-163697871</v>
      </c>
      <c r="M51" s="15">
        <f t="shared" si="19"/>
        <v>-78387048</v>
      </c>
      <c r="N51" s="15">
        <f t="shared" si="19"/>
        <v>-14940905</v>
      </c>
      <c r="O51" s="15">
        <f t="shared" si="19"/>
        <v>-59639281</v>
      </c>
      <c r="P51" s="15">
        <f t="shared" si="19"/>
        <v>-27397879</v>
      </c>
      <c r="Q51" s="15">
        <f t="shared" si="19"/>
        <v>-19647721</v>
      </c>
      <c r="R51" s="15">
        <f t="shared" si="19"/>
        <v>-213185845</v>
      </c>
      <c r="S51" s="15">
        <f t="shared" si="19"/>
        <v>-29617964</v>
      </c>
      <c r="T51" s="15">
        <f t="shared" si="19"/>
        <v>-35206365</v>
      </c>
      <c r="U51" s="15">
        <f t="shared" si="19"/>
        <v>-24923482</v>
      </c>
      <c r="V51" s="15">
        <f t="shared" si="19"/>
        <v>-34870289</v>
      </c>
      <c r="W51" s="15">
        <f t="shared" si="19"/>
        <v>-20186906</v>
      </c>
      <c r="X51" s="15">
        <f t="shared" si="19"/>
        <v>-120367219</v>
      </c>
      <c r="Y51" s="15">
        <f t="shared" si="19"/>
        <v>-94907815</v>
      </c>
      <c r="Z51" s="15">
        <f t="shared" si="19"/>
        <v>-62023610</v>
      </c>
      <c r="AA51" s="15">
        <f t="shared" si="19"/>
        <v>-67699110</v>
      </c>
      <c r="AB51" s="15">
        <f t="shared" si="19"/>
        <v>-42127410</v>
      </c>
      <c r="AC51" s="15">
        <f t="shared" si="19"/>
        <v>-95439090</v>
      </c>
      <c r="AD51" s="15">
        <f t="shared" si="19"/>
        <v>-59869868</v>
      </c>
      <c r="AE51" s="15">
        <f t="shared" si="19"/>
        <v>-40360904</v>
      </c>
      <c r="AF51" s="15">
        <f t="shared" si="19"/>
        <v>-76099300</v>
      </c>
      <c r="AG51" s="15">
        <f t="shared" si="19"/>
        <v>-34578838</v>
      </c>
      <c r="AH51" s="15">
        <f t="shared" si="19"/>
        <v>-154714457</v>
      </c>
      <c r="AI51" s="15">
        <f t="shared" si="19"/>
        <v>-289892131</v>
      </c>
      <c r="AJ51" s="15">
        <f t="shared" si="19"/>
        <v>-61598494</v>
      </c>
      <c r="AK51" s="15">
        <f t="shared" si="19"/>
        <v>-33034738</v>
      </c>
      <c r="AL51" s="15">
        <f t="shared" si="19"/>
        <v>-53394969</v>
      </c>
      <c r="AM51" s="15">
        <f t="shared" si="19"/>
        <v>-69620348</v>
      </c>
      <c r="AN51" s="8">
        <f t="shared" si="19"/>
        <v>-137607351</v>
      </c>
    </row>
    <row r="52" spans="1:40" x14ac:dyDescent="0.25">
      <c r="A52" s="20" t="s">
        <v>123</v>
      </c>
      <c r="B52" s="15">
        <f>+B48-B47</f>
        <v>-636105798</v>
      </c>
      <c r="C52" s="15">
        <f t="shared" ref="C52:AN52" si="20">+C48-C47</f>
        <v>-1639350493</v>
      </c>
      <c r="D52" s="15">
        <f t="shared" si="20"/>
        <v>-43412250</v>
      </c>
      <c r="E52" s="15">
        <f t="shared" si="20"/>
        <v>-39969110</v>
      </c>
      <c r="F52" s="15">
        <f t="shared" si="20"/>
        <v>-97848272</v>
      </c>
      <c r="G52" s="15">
        <f t="shared" si="20"/>
        <v>-52750973</v>
      </c>
      <c r="H52" s="15">
        <f t="shared" si="20"/>
        <v>-31603314</v>
      </c>
      <c r="I52" s="15">
        <f t="shared" si="20"/>
        <v>-178448426</v>
      </c>
      <c r="J52" s="15">
        <f t="shared" si="20"/>
        <v>-11258085</v>
      </c>
      <c r="K52" s="15">
        <f t="shared" si="20"/>
        <v>-28671039</v>
      </c>
      <c r="L52" s="15">
        <f t="shared" si="20"/>
        <v>-169697531</v>
      </c>
      <c r="M52" s="15">
        <f t="shared" si="20"/>
        <v>-79094662</v>
      </c>
      <c r="N52" s="15">
        <f t="shared" si="20"/>
        <v>-16531886</v>
      </c>
      <c r="O52" s="15">
        <f t="shared" si="20"/>
        <v>-49666398</v>
      </c>
      <c r="P52" s="15">
        <f t="shared" si="20"/>
        <v>-27397879</v>
      </c>
      <c r="Q52" s="15">
        <f t="shared" si="20"/>
        <v>-19717721</v>
      </c>
      <c r="R52" s="15">
        <f t="shared" si="20"/>
        <v>-213058632</v>
      </c>
      <c r="S52" s="15">
        <f t="shared" si="20"/>
        <v>-34417964</v>
      </c>
      <c r="T52" s="15">
        <f t="shared" si="20"/>
        <v>-41583518</v>
      </c>
      <c r="U52" s="15">
        <f t="shared" si="20"/>
        <v>-23122195</v>
      </c>
      <c r="V52" s="15">
        <f t="shared" si="20"/>
        <v>-34579006</v>
      </c>
      <c r="W52" s="15">
        <f t="shared" si="20"/>
        <v>-26628121</v>
      </c>
      <c r="X52" s="15">
        <f t="shared" si="20"/>
        <v>-122567219</v>
      </c>
      <c r="Y52" s="15">
        <f t="shared" si="20"/>
        <v>-94886407</v>
      </c>
      <c r="Z52" s="15">
        <f t="shared" si="20"/>
        <v>-58966193</v>
      </c>
      <c r="AA52" s="15">
        <f t="shared" si="20"/>
        <v>-69064952</v>
      </c>
      <c r="AB52" s="15">
        <f t="shared" si="20"/>
        <v>-42422768</v>
      </c>
      <c r="AC52" s="15">
        <f t="shared" si="20"/>
        <v>-95420341</v>
      </c>
      <c r="AD52" s="15">
        <f t="shared" si="20"/>
        <v>-59917868</v>
      </c>
      <c r="AE52" s="15">
        <f t="shared" si="20"/>
        <v>-42542129</v>
      </c>
      <c r="AF52" s="15">
        <f t="shared" si="20"/>
        <v>-81818801</v>
      </c>
      <c r="AG52" s="15">
        <f t="shared" si="20"/>
        <v>-38141662</v>
      </c>
      <c r="AH52" s="15">
        <f t="shared" si="20"/>
        <v>-176966492</v>
      </c>
      <c r="AI52" s="15">
        <f t="shared" si="20"/>
        <v>-318695695</v>
      </c>
      <c r="AJ52" s="15">
        <f t="shared" si="20"/>
        <v>-61598494</v>
      </c>
      <c r="AK52" s="15">
        <f t="shared" si="20"/>
        <v>-34028378</v>
      </c>
      <c r="AL52" s="15">
        <f t="shared" si="20"/>
        <v>-57106469</v>
      </c>
      <c r="AM52" s="15">
        <f t="shared" si="20"/>
        <v>-68065594</v>
      </c>
      <c r="AN52" s="8">
        <f t="shared" si="20"/>
        <v>-135853337</v>
      </c>
    </row>
    <row r="53" spans="1:40" x14ac:dyDescent="0.25">
      <c r="A53" s="20" t="s">
        <v>124</v>
      </c>
      <c r="B53" s="17">
        <f>IF(B46=0,0,B48*100/B46)</f>
        <v>71.238294773315559</v>
      </c>
      <c r="C53" s="17">
        <f t="shared" ref="C53:AN53" si="21">IF(C46=0,0,C48*100/C46)</f>
        <v>62.749621100528465</v>
      </c>
      <c r="D53" s="17">
        <f t="shared" si="21"/>
        <v>78.892336930796191</v>
      </c>
      <c r="E53" s="17">
        <f t="shared" si="21"/>
        <v>64.655137535448034</v>
      </c>
      <c r="F53" s="17">
        <f t="shared" si="21"/>
        <v>58.260882997720408</v>
      </c>
      <c r="G53" s="17">
        <f t="shared" si="21"/>
        <v>75.422141893833995</v>
      </c>
      <c r="H53" s="17">
        <f t="shared" si="21"/>
        <v>71.892342346072169</v>
      </c>
      <c r="I53" s="17">
        <f t="shared" si="21"/>
        <v>65.6870058134229</v>
      </c>
      <c r="J53" s="17">
        <f t="shared" si="21"/>
        <v>87.426987777197098</v>
      </c>
      <c r="K53" s="17">
        <f t="shared" si="21"/>
        <v>65.271849366610283</v>
      </c>
      <c r="L53" s="17">
        <f t="shared" si="21"/>
        <v>7.5688327536500619</v>
      </c>
      <c r="M53" s="17">
        <f t="shared" si="21"/>
        <v>70.817362413424647</v>
      </c>
      <c r="N53" s="17">
        <f t="shared" si="21"/>
        <v>73.768556612541047</v>
      </c>
      <c r="O53" s="17">
        <f t="shared" si="21"/>
        <v>61.897700737458322</v>
      </c>
      <c r="P53" s="17">
        <f t="shared" si="21"/>
        <v>73.867380634575255</v>
      </c>
      <c r="Q53" s="17">
        <f t="shared" si="21"/>
        <v>91.807419366086236</v>
      </c>
      <c r="R53" s="17">
        <f t="shared" si="21"/>
        <v>72.543534215392484</v>
      </c>
      <c r="S53" s="17">
        <f t="shared" si="21"/>
        <v>76.502268531890692</v>
      </c>
      <c r="T53" s="17">
        <f t="shared" si="21"/>
        <v>79.121163331146079</v>
      </c>
      <c r="U53" s="17">
        <f t="shared" si="21"/>
        <v>78.551565293670109</v>
      </c>
      <c r="V53" s="17">
        <f t="shared" si="21"/>
        <v>73.142901110278061</v>
      </c>
      <c r="W53" s="17">
        <f t="shared" si="21"/>
        <v>65.574433002967766</v>
      </c>
      <c r="X53" s="17">
        <f t="shared" si="21"/>
        <v>68.916346242881914</v>
      </c>
      <c r="Y53" s="17">
        <f t="shared" si="21"/>
        <v>79.627929032099203</v>
      </c>
      <c r="Z53" s="17">
        <f t="shared" si="21"/>
        <v>65.697216478416621</v>
      </c>
      <c r="AA53" s="17">
        <f t="shared" si="21"/>
        <v>58.066649149403624</v>
      </c>
      <c r="AB53" s="17">
        <f t="shared" si="21"/>
        <v>71.642277043149278</v>
      </c>
      <c r="AC53" s="17">
        <f t="shared" si="21"/>
        <v>66.934335266711528</v>
      </c>
      <c r="AD53" s="17">
        <f t="shared" si="21"/>
        <v>70.489805637259039</v>
      </c>
      <c r="AE53" s="17">
        <f t="shared" si="21"/>
        <v>72.95033201751977</v>
      </c>
      <c r="AF53" s="17">
        <f t="shared" si="21"/>
        <v>67.076503220436479</v>
      </c>
      <c r="AG53" s="17">
        <f t="shared" si="21"/>
        <v>76.117783975237685</v>
      </c>
      <c r="AH53" s="17">
        <f t="shared" si="21"/>
        <v>76.247111873793642</v>
      </c>
      <c r="AI53" s="17">
        <f t="shared" si="21"/>
        <v>65.128748018700676</v>
      </c>
      <c r="AJ53" s="17">
        <f t="shared" si="21"/>
        <v>69.414970546293759</v>
      </c>
      <c r="AK53" s="17">
        <f t="shared" si="21"/>
        <v>73.004702800299512</v>
      </c>
      <c r="AL53" s="17">
        <f t="shared" si="21"/>
        <v>68.149349745288902</v>
      </c>
      <c r="AM53" s="17">
        <f t="shared" si="21"/>
        <v>40.465275485127975</v>
      </c>
      <c r="AN53" s="10">
        <f t="shared" si="21"/>
        <v>64.109642138466768</v>
      </c>
    </row>
    <row r="54" spans="1:40" x14ac:dyDescent="0.25">
      <c r="A54" s="20" t="s">
        <v>125</v>
      </c>
      <c r="B54" s="17">
        <f>IF(B47=0,0,B48*100/B47)</f>
        <v>77.152869071061176</v>
      </c>
      <c r="C54" s="17">
        <f t="shared" ref="C54:AN54" si="22">IF(C47=0,0,C48*100/C47)</f>
        <v>64.9779557730688</v>
      </c>
      <c r="D54" s="17">
        <f t="shared" si="22"/>
        <v>78.561173432095572</v>
      </c>
      <c r="E54" s="17">
        <f t="shared" si="22"/>
        <v>64.173043303313577</v>
      </c>
      <c r="F54" s="17">
        <f t="shared" si="22"/>
        <v>61.708863012128106</v>
      </c>
      <c r="G54" s="17">
        <f t="shared" si="22"/>
        <v>75.250386401200061</v>
      </c>
      <c r="H54" s="17">
        <f t="shared" si="22"/>
        <v>71.892342346072169</v>
      </c>
      <c r="I54" s="17">
        <f t="shared" si="22"/>
        <v>64.207618439810346</v>
      </c>
      <c r="J54" s="17">
        <f t="shared" si="22"/>
        <v>87.393906042064842</v>
      </c>
      <c r="K54" s="17">
        <f t="shared" si="22"/>
        <v>63.444427815612265</v>
      </c>
      <c r="L54" s="17">
        <f t="shared" si="22"/>
        <v>7.3208267604984583</v>
      </c>
      <c r="M54" s="17">
        <f t="shared" si="22"/>
        <v>70.63129350547166</v>
      </c>
      <c r="N54" s="17">
        <f t="shared" si="22"/>
        <v>71.764006337326563</v>
      </c>
      <c r="O54" s="17">
        <f t="shared" si="22"/>
        <v>66.109869971260622</v>
      </c>
      <c r="P54" s="17">
        <f t="shared" si="22"/>
        <v>73.867380634575255</v>
      </c>
      <c r="Q54" s="17">
        <f t="shared" si="22"/>
        <v>91.780630297265517</v>
      </c>
      <c r="R54" s="17">
        <f t="shared" si="22"/>
        <v>72.555421636105123</v>
      </c>
      <c r="S54" s="17">
        <f t="shared" si="22"/>
        <v>73.695834028838945</v>
      </c>
      <c r="T54" s="17">
        <f t="shared" si="22"/>
        <v>76.237909194743722</v>
      </c>
      <c r="U54" s="17">
        <f t="shared" si="22"/>
        <v>79.788393908695326</v>
      </c>
      <c r="V54" s="17">
        <f t="shared" si="22"/>
        <v>73.307363383961572</v>
      </c>
      <c r="W54" s="17">
        <f t="shared" si="22"/>
        <v>59.084331851850123</v>
      </c>
      <c r="X54" s="17">
        <f t="shared" si="22"/>
        <v>68.52702473816835</v>
      </c>
      <c r="Y54" s="17">
        <f t="shared" si="22"/>
        <v>79.631588303989801</v>
      </c>
      <c r="Z54" s="17">
        <f t="shared" si="22"/>
        <v>66.827221578610775</v>
      </c>
      <c r="AA54" s="17">
        <f t="shared" si="22"/>
        <v>57.579518894718227</v>
      </c>
      <c r="AB54" s="17">
        <f t="shared" si="22"/>
        <v>71.500122050388754</v>
      </c>
      <c r="AC54" s="17">
        <f t="shared" si="22"/>
        <v>66.938683433990803</v>
      </c>
      <c r="AD54" s="17">
        <f t="shared" si="22"/>
        <v>70.473132067912871</v>
      </c>
      <c r="AE54" s="17">
        <f t="shared" si="22"/>
        <v>71.899275583197252</v>
      </c>
      <c r="AF54" s="17">
        <f t="shared" si="22"/>
        <v>65.456789963232481</v>
      </c>
      <c r="AG54" s="17">
        <f t="shared" si="22"/>
        <v>74.289736729478307</v>
      </c>
      <c r="AH54" s="17">
        <f t="shared" si="22"/>
        <v>73.728335059278024</v>
      </c>
      <c r="AI54" s="17">
        <f t="shared" si="22"/>
        <v>62.947738923702708</v>
      </c>
      <c r="AJ54" s="17">
        <f t="shared" si="22"/>
        <v>69.414970546293759</v>
      </c>
      <c r="AK54" s="17">
        <f t="shared" si="22"/>
        <v>72.416692413935408</v>
      </c>
      <c r="AL54" s="17">
        <f t="shared" si="22"/>
        <v>66.673238862104185</v>
      </c>
      <c r="AM54" s="17">
        <f t="shared" si="22"/>
        <v>41.010519760948092</v>
      </c>
      <c r="AN54" s="10">
        <f t="shared" si="22"/>
        <v>64.404276854842195</v>
      </c>
    </row>
    <row r="55" spans="1:40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6"/>
    </row>
    <row r="56" spans="1:40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6"/>
    </row>
    <row r="57" spans="1:40" x14ac:dyDescent="0.25">
      <c r="A57" s="20" t="s">
        <v>127</v>
      </c>
      <c r="B57" s="16">
        <v>1231114811</v>
      </c>
      <c r="C57" s="16">
        <v>1965324410</v>
      </c>
      <c r="D57" s="16">
        <v>74151567</v>
      </c>
      <c r="E57" s="16">
        <v>51354159</v>
      </c>
      <c r="F57" s="16">
        <v>74241102</v>
      </c>
      <c r="G57" s="16">
        <v>140494313</v>
      </c>
      <c r="H57" s="16">
        <v>63042550</v>
      </c>
      <c r="I57" s="16">
        <v>150361636</v>
      </c>
      <c r="J57" s="16">
        <v>39475122</v>
      </c>
      <c r="K57" s="16">
        <v>9670400</v>
      </c>
      <c r="L57" s="16">
        <v>101616899</v>
      </c>
      <c r="M57" s="16">
        <v>294848472</v>
      </c>
      <c r="N57" s="16">
        <v>56745910</v>
      </c>
      <c r="O57" s="16">
        <v>62147850</v>
      </c>
      <c r="P57" s="16">
        <v>43301747</v>
      </c>
      <c r="Q57" s="16">
        <v>47526334</v>
      </c>
      <c r="R57" s="16">
        <v>493747824</v>
      </c>
      <c r="S57" s="16">
        <v>32064750</v>
      </c>
      <c r="T57" s="16">
        <v>86511045</v>
      </c>
      <c r="U57" s="16">
        <v>123368457</v>
      </c>
      <c r="V57" s="16">
        <v>190429395</v>
      </c>
      <c r="W57" s="16">
        <v>74651637</v>
      </c>
      <c r="X57" s="16">
        <v>208762103</v>
      </c>
      <c r="Y57" s="16">
        <v>499270599</v>
      </c>
      <c r="Z57" s="16">
        <v>68017000</v>
      </c>
      <c r="AA57" s="16">
        <v>142990193</v>
      </c>
      <c r="AB57" s="16">
        <v>38629286</v>
      </c>
      <c r="AC57" s="16">
        <v>256270150</v>
      </c>
      <c r="AD57" s="16">
        <v>143189377</v>
      </c>
      <c r="AE57" s="16">
        <v>151529900</v>
      </c>
      <c r="AF57" s="16">
        <v>159638558</v>
      </c>
      <c r="AG57" s="16">
        <v>111549242</v>
      </c>
      <c r="AH57" s="16">
        <v>287498881</v>
      </c>
      <c r="AI57" s="16">
        <v>1441943627</v>
      </c>
      <c r="AJ57" s="16">
        <v>182983008</v>
      </c>
      <c r="AK57" s="16">
        <v>261013008</v>
      </c>
      <c r="AL57" s="16">
        <v>119462736</v>
      </c>
      <c r="AM57" s="16">
        <v>77341027</v>
      </c>
      <c r="AN57" s="9">
        <v>605920807</v>
      </c>
    </row>
    <row r="58" spans="1:40" x14ac:dyDescent="0.25">
      <c r="A58" s="20" t="s">
        <v>128</v>
      </c>
      <c r="B58" s="16">
        <v>1433733873</v>
      </c>
      <c r="C58" s="16">
        <v>1938192175</v>
      </c>
      <c r="D58" s="16">
        <v>67328828</v>
      </c>
      <c r="E58" s="16">
        <v>77566505</v>
      </c>
      <c r="F58" s="16">
        <v>74537102</v>
      </c>
      <c r="G58" s="16">
        <v>215175108</v>
      </c>
      <c r="H58" s="16">
        <v>63472985</v>
      </c>
      <c r="I58" s="16">
        <v>282894145</v>
      </c>
      <c r="J58" s="16">
        <v>51578610</v>
      </c>
      <c r="K58" s="16">
        <v>10625400</v>
      </c>
      <c r="L58" s="16">
        <v>115553083</v>
      </c>
      <c r="M58" s="16">
        <v>309473212</v>
      </c>
      <c r="N58" s="16">
        <v>77723686</v>
      </c>
      <c r="O58" s="16">
        <v>140846352</v>
      </c>
      <c r="P58" s="16">
        <v>38830493</v>
      </c>
      <c r="Q58" s="16">
        <v>74808941</v>
      </c>
      <c r="R58" s="16">
        <v>424287980</v>
      </c>
      <c r="S58" s="16">
        <v>32064750</v>
      </c>
      <c r="T58" s="16">
        <v>101807194</v>
      </c>
      <c r="U58" s="16">
        <v>140852738</v>
      </c>
      <c r="V58" s="16">
        <v>176268474</v>
      </c>
      <c r="W58" s="16">
        <v>117882259</v>
      </c>
      <c r="X58" s="16">
        <v>204376074</v>
      </c>
      <c r="Y58" s="16">
        <v>490735012</v>
      </c>
      <c r="Z58" s="16">
        <v>90044074</v>
      </c>
      <c r="AA58" s="16">
        <v>165806891</v>
      </c>
      <c r="AB58" s="16">
        <v>37920870</v>
      </c>
      <c r="AC58" s="16">
        <v>266389150</v>
      </c>
      <c r="AD58" s="16">
        <v>143997811</v>
      </c>
      <c r="AE58" s="16">
        <v>227224174</v>
      </c>
      <c r="AF58" s="16">
        <v>231655812</v>
      </c>
      <c r="AG58" s="16">
        <v>149580860</v>
      </c>
      <c r="AH58" s="16">
        <v>227257316</v>
      </c>
      <c r="AI58" s="16">
        <v>1329937160</v>
      </c>
      <c r="AJ58" s="16">
        <v>184531371</v>
      </c>
      <c r="AK58" s="16">
        <v>263019601</v>
      </c>
      <c r="AL58" s="16">
        <v>162334272</v>
      </c>
      <c r="AM58" s="16">
        <v>92726788</v>
      </c>
      <c r="AN58" s="9">
        <v>600838450</v>
      </c>
    </row>
    <row r="59" spans="1:40" x14ac:dyDescent="0.25">
      <c r="A59" s="20" t="s">
        <v>129</v>
      </c>
      <c r="B59" s="16">
        <v>603040745</v>
      </c>
      <c r="C59" s="16">
        <v>628814572</v>
      </c>
      <c r="D59" s="16">
        <v>47220981</v>
      </c>
      <c r="E59" s="16">
        <v>25630638</v>
      </c>
      <c r="F59" s="16">
        <v>35655712</v>
      </c>
      <c r="G59" s="16">
        <v>122656917</v>
      </c>
      <c r="H59" s="16">
        <v>77847139</v>
      </c>
      <c r="I59" s="16">
        <v>119250925</v>
      </c>
      <c r="J59" s="16">
        <v>39696262</v>
      </c>
      <c r="K59" s="16">
        <v>1658530</v>
      </c>
      <c r="L59" s="16">
        <v>64618025</v>
      </c>
      <c r="M59" s="16">
        <v>222707877</v>
      </c>
      <c r="N59" s="16">
        <v>31475557</v>
      </c>
      <c r="O59" s="16">
        <v>-701997184</v>
      </c>
      <c r="P59" s="16">
        <v>694168677</v>
      </c>
      <c r="Q59" s="16">
        <v>53321494</v>
      </c>
      <c r="R59" s="16">
        <v>294968145</v>
      </c>
      <c r="S59" s="16">
        <v>122962061</v>
      </c>
      <c r="T59" s="16">
        <v>50738105</v>
      </c>
      <c r="U59" s="16">
        <v>109730568</v>
      </c>
      <c r="V59" s="16">
        <v>2624247</v>
      </c>
      <c r="W59" s="16">
        <v>61971785</v>
      </c>
      <c r="X59" s="16">
        <v>91293399</v>
      </c>
      <c r="Y59" s="16">
        <v>387844465</v>
      </c>
      <c r="Z59" s="16">
        <v>55465235</v>
      </c>
      <c r="AA59" s="16">
        <v>62970164</v>
      </c>
      <c r="AB59" s="16">
        <v>18716726</v>
      </c>
      <c r="AC59" s="16">
        <v>139005551</v>
      </c>
      <c r="AD59" s="16">
        <v>86869710</v>
      </c>
      <c r="AE59" s="16">
        <v>102004742</v>
      </c>
      <c r="AF59" s="16">
        <v>162117401</v>
      </c>
      <c r="AG59" s="16">
        <v>88914054</v>
      </c>
      <c r="AH59" s="16">
        <v>149082869</v>
      </c>
      <c r="AI59" s="16">
        <v>719458928</v>
      </c>
      <c r="AJ59" s="16">
        <v>72852550</v>
      </c>
      <c r="AK59" s="16">
        <v>89686865</v>
      </c>
      <c r="AL59" s="16">
        <v>63675001</v>
      </c>
      <c r="AM59" s="16">
        <v>-577385601</v>
      </c>
      <c r="AN59" s="9">
        <v>317940303</v>
      </c>
    </row>
    <row r="60" spans="1:40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6"/>
    </row>
    <row r="61" spans="1:40" x14ac:dyDescent="0.25">
      <c r="A61" s="20" t="s">
        <v>134</v>
      </c>
      <c r="B61" s="15">
        <f>+B58-B57</f>
        <v>202619062</v>
      </c>
      <c r="C61" s="15">
        <f t="shared" ref="C61:AN61" si="23">+C58-C57</f>
        <v>-27132235</v>
      </c>
      <c r="D61" s="15">
        <f t="shared" si="23"/>
        <v>-6822739</v>
      </c>
      <c r="E61" s="15">
        <f t="shared" si="23"/>
        <v>26212346</v>
      </c>
      <c r="F61" s="15">
        <f t="shared" si="23"/>
        <v>296000</v>
      </c>
      <c r="G61" s="15">
        <f t="shared" si="23"/>
        <v>74680795</v>
      </c>
      <c r="H61" s="15">
        <f t="shared" si="23"/>
        <v>430435</v>
      </c>
      <c r="I61" s="15">
        <f t="shared" si="23"/>
        <v>132532509</v>
      </c>
      <c r="J61" s="15">
        <f t="shared" si="23"/>
        <v>12103488</v>
      </c>
      <c r="K61" s="15">
        <f t="shared" si="23"/>
        <v>955000</v>
      </c>
      <c r="L61" s="15">
        <f t="shared" si="23"/>
        <v>13936184</v>
      </c>
      <c r="M61" s="15">
        <f t="shared" si="23"/>
        <v>14624740</v>
      </c>
      <c r="N61" s="15">
        <f t="shared" si="23"/>
        <v>20977776</v>
      </c>
      <c r="O61" s="15">
        <f t="shared" si="23"/>
        <v>78698502</v>
      </c>
      <c r="P61" s="15">
        <f t="shared" si="23"/>
        <v>-4471254</v>
      </c>
      <c r="Q61" s="15">
        <f t="shared" si="23"/>
        <v>27282607</v>
      </c>
      <c r="R61" s="15">
        <f t="shared" si="23"/>
        <v>-69459844</v>
      </c>
      <c r="S61" s="15">
        <f t="shared" si="23"/>
        <v>0</v>
      </c>
      <c r="T61" s="15">
        <f t="shared" si="23"/>
        <v>15296149</v>
      </c>
      <c r="U61" s="15">
        <f t="shared" si="23"/>
        <v>17484281</v>
      </c>
      <c r="V61" s="15">
        <f t="shared" si="23"/>
        <v>-14160921</v>
      </c>
      <c r="W61" s="15">
        <f t="shared" si="23"/>
        <v>43230622</v>
      </c>
      <c r="X61" s="15">
        <f t="shared" si="23"/>
        <v>-4386029</v>
      </c>
      <c r="Y61" s="15">
        <f t="shared" si="23"/>
        <v>-8535587</v>
      </c>
      <c r="Z61" s="15">
        <f t="shared" si="23"/>
        <v>22027074</v>
      </c>
      <c r="AA61" s="15">
        <f t="shared" si="23"/>
        <v>22816698</v>
      </c>
      <c r="AB61" s="15">
        <f t="shared" si="23"/>
        <v>-708416</v>
      </c>
      <c r="AC61" s="15">
        <f t="shared" si="23"/>
        <v>10119000</v>
      </c>
      <c r="AD61" s="15">
        <f t="shared" si="23"/>
        <v>808434</v>
      </c>
      <c r="AE61" s="15">
        <f t="shared" si="23"/>
        <v>75694274</v>
      </c>
      <c r="AF61" s="15">
        <f t="shared" si="23"/>
        <v>72017254</v>
      </c>
      <c r="AG61" s="15">
        <f t="shared" si="23"/>
        <v>38031618</v>
      </c>
      <c r="AH61" s="15">
        <f t="shared" si="23"/>
        <v>-60241565</v>
      </c>
      <c r="AI61" s="15">
        <f t="shared" si="23"/>
        <v>-112006467</v>
      </c>
      <c r="AJ61" s="15">
        <f t="shared" si="23"/>
        <v>1548363</v>
      </c>
      <c r="AK61" s="15">
        <f t="shared" si="23"/>
        <v>2006593</v>
      </c>
      <c r="AL61" s="15">
        <f t="shared" si="23"/>
        <v>42871536</v>
      </c>
      <c r="AM61" s="15">
        <f t="shared" si="23"/>
        <v>15385761</v>
      </c>
      <c r="AN61" s="8">
        <f t="shared" si="23"/>
        <v>-5082357</v>
      </c>
    </row>
    <row r="62" spans="1:40" x14ac:dyDescent="0.25">
      <c r="A62" s="20" t="s">
        <v>122</v>
      </c>
      <c r="B62" s="15">
        <f>+B59-B57</f>
        <v>-628074066</v>
      </c>
      <c r="C62" s="15">
        <f t="shared" ref="C62:AN62" si="24">+C59-C57</f>
        <v>-1336509838</v>
      </c>
      <c r="D62" s="15">
        <f t="shared" si="24"/>
        <v>-26930586</v>
      </c>
      <c r="E62" s="15">
        <f t="shared" si="24"/>
        <v>-25723521</v>
      </c>
      <c r="F62" s="15">
        <f t="shared" si="24"/>
        <v>-38585390</v>
      </c>
      <c r="G62" s="15">
        <f t="shared" si="24"/>
        <v>-17837396</v>
      </c>
      <c r="H62" s="15">
        <f t="shared" si="24"/>
        <v>14804589</v>
      </c>
      <c r="I62" s="15">
        <f t="shared" si="24"/>
        <v>-31110711</v>
      </c>
      <c r="J62" s="15">
        <f t="shared" si="24"/>
        <v>221140</v>
      </c>
      <c r="K62" s="15">
        <f t="shared" si="24"/>
        <v>-8011870</v>
      </c>
      <c r="L62" s="15">
        <f t="shared" si="24"/>
        <v>-36998874</v>
      </c>
      <c r="M62" s="15">
        <f t="shared" si="24"/>
        <v>-72140595</v>
      </c>
      <c r="N62" s="15">
        <f t="shared" si="24"/>
        <v>-25270353</v>
      </c>
      <c r="O62" s="15">
        <f t="shared" si="24"/>
        <v>-764145034</v>
      </c>
      <c r="P62" s="15">
        <f t="shared" si="24"/>
        <v>650866930</v>
      </c>
      <c r="Q62" s="15">
        <f t="shared" si="24"/>
        <v>5795160</v>
      </c>
      <c r="R62" s="15">
        <f t="shared" si="24"/>
        <v>-198779679</v>
      </c>
      <c r="S62" s="15">
        <f t="shared" si="24"/>
        <v>90897311</v>
      </c>
      <c r="T62" s="15">
        <f t="shared" si="24"/>
        <v>-35772940</v>
      </c>
      <c r="U62" s="15">
        <f t="shared" si="24"/>
        <v>-13637889</v>
      </c>
      <c r="V62" s="15">
        <f t="shared" si="24"/>
        <v>-187805148</v>
      </c>
      <c r="W62" s="15">
        <f t="shared" si="24"/>
        <v>-12679852</v>
      </c>
      <c r="X62" s="15">
        <f t="shared" si="24"/>
        <v>-117468704</v>
      </c>
      <c r="Y62" s="15">
        <f t="shared" si="24"/>
        <v>-111426134</v>
      </c>
      <c r="Z62" s="15">
        <f t="shared" si="24"/>
        <v>-12551765</v>
      </c>
      <c r="AA62" s="15">
        <f t="shared" si="24"/>
        <v>-80020029</v>
      </c>
      <c r="AB62" s="15">
        <f t="shared" si="24"/>
        <v>-19912560</v>
      </c>
      <c r="AC62" s="15">
        <f t="shared" si="24"/>
        <v>-117264599</v>
      </c>
      <c r="AD62" s="15">
        <f t="shared" si="24"/>
        <v>-56319667</v>
      </c>
      <c r="AE62" s="15">
        <f t="shared" si="24"/>
        <v>-49525158</v>
      </c>
      <c r="AF62" s="15">
        <f t="shared" si="24"/>
        <v>2478843</v>
      </c>
      <c r="AG62" s="15">
        <f t="shared" si="24"/>
        <v>-22635188</v>
      </c>
      <c r="AH62" s="15">
        <f t="shared" si="24"/>
        <v>-138416012</v>
      </c>
      <c r="AI62" s="15">
        <f t="shared" si="24"/>
        <v>-722484699</v>
      </c>
      <c r="AJ62" s="15">
        <f t="shared" si="24"/>
        <v>-110130458</v>
      </c>
      <c r="AK62" s="15">
        <f t="shared" si="24"/>
        <v>-171326143</v>
      </c>
      <c r="AL62" s="15">
        <f t="shared" si="24"/>
        <v>-55787735</v>
      </c>
      <c r="AM62" s="15">
        <f t="shared" si="24"/>
        <v>-654726628</v>
      </c>
      <c r="AN62" s="8">
        <f t="shared" si="24"/>
        <v>-287980504</v>
      </c>
    </row>
    <row r="63" spans="1:40" x14ac:dyDescent="0.25">
      <c r="A63" s="20" t="s">
        <v>123</v>
      </c>
      <c r="B63" s="15">
        <f>+B59-B58</f>
        <v>-830693128</v>
      </c>
      <c r="C63" s="15">
        <f t="shared" ref="C63:AN63" si="25">+C59-C58</f>
        <v>-1309377603</v>
      </c>
      <c r="D63" s="15">
        <f t="shared" si="25"/>
        <v>-20107847</v>
      </c>
      <c r="E63" s="15">
        <f t="shared" si="25"/>
        <v>-51935867</v>
      </c>
      <c r="F63" s="15">
        <f t="shared" si="25"/>
        <v>-38881390</v>
      </c>
      <c r="G63" s="15">
        <f t="shared" si="25"/>
        <v>-92518191</v>
      </c>
      <c r="H63" s="15">
        <f t="shared" si="25"/>
        <v>14374154</v>
      </c>
      <c r="I63" s="15">
        <f t="shared" si="25"/>
        <v>-163643220</v>
      </c>
      <c r="J63" s="15">
        <f t="shared" si="25"/>
        <v>-11882348</v>
      </c>
      <c r="K63" s="15">
        <f t="shared" si="25"/>
        <v>-8966870</v>
      </c>
      <c r="L63" s="15">
        <f t="shared" si="25"/>
        <v>-50935058</v>
      </c>
      <c r="M63" s="15">
        <f t="shared" si="25"/>
        <v>-86765335</v>
      </c>
      <c r="N63" s="15">
        <f t="shared" si="25"/>
        <v>-46248129</v>
      </c>
      <c r="O63" s="15">
        <f t="shared" si="25"/>
        <v>-842843536</v>
      </c>
      <c r="P63" s="15">
        <f t="shared" si="25"/>
        <v>655338184</v>
      </c>
      <c r="Q63" s="15">
        <f t="shared" si="25"/>
        <v>-21487447</v>
      </c>
      <c r="R63" s="15">
        <f t="shared" si="25"/>
        <v>-129319835</v>
      </c>
      <c r="S63" s="15">
        <f t="shared" si="25"/>
        <v>90897311</v>
      </c>
      <c r="T63" s="15">
        <f t="shared" si="25"/>
        <v>-51069089</v>
      </c>
      <c r="U63" s="15">
        <f t="shared" si="25"/>
        <v>-31122170</v>
      </c>
      <c r="V63" s="15">
        <f t="shared" si="25"/>
        <v>-173644227</v>
      </c>
      <c r="W63" s="15">
        <f t="shared" si="25"/>
        <v>-55910474</v>
      </c>
      <c r="X63" s="15">
        <f t="shared" si="25"/>
        <v>-113082675</v>
      </c>
      <c r="Y63" s="15">
        <f t="shared" si="25"/>
        <v>-102890547</v>
      </c>
      <c r="Z63" s="15">
        <f t="shared" si="25"/>
        <v>-34578839</v>
      </c>
      <c r="AA63" s="15">
        <f t="shared" si="25"/>
        <v>-102836727</v>
      </c>
      <c r="AB63" s="15">
        <f t="shared" si="25"/>
        <v>-19204144</v>
      </c>
      <c r="AC63" s="15">
        <f t="shared" si="25"/>
        <v>-127383599</v>
      </c>
      <c r="AD63" s="15">
        <f t="shared" si="25"/>
        <v>-57128101</v>
      </c>
      <c r="AE63" s="15">
        <f t="shared" si="25"/>
        <v>-125219432</v>
      </c>
      <c r="AF63" s="15">
        <f t="shared" si="25"/>
        <v>-69538411</v>
      </c>
      <c r="AG63" s="15">
        <f t="shared" si="25"/>
        <v>-60666806</v>
      </c>
      <c r="AH63" s="15">
        <f t="shared" si="25"/>
        <v>-78174447</v>
      </c>
      <c r="AI63" s="15">
        <f t="shared" si="25"/>
        <v>-610478232</v>
      </c>
      <c r="AJ63" s="15">
        <f t="shared" si="25"/>
        <v>-111678821</v>
      </c>
      <c r="AK63" s="15">
        <f t="shared" si="25"/>
        <v>-173332736</v>
      </c>
      <c r="AL63" s="15">
        <f t="shared" si="25"/>
        <v>-98659271</v>
      </c>
      <c r="AM63" s="15">
        <f t="shared" si="25"/>
        <v>-670112389</v>
      </c>
      <c r="AN63" s="8">
        <f t="shared" si="25"/>
        <v>-282898147</v>
      </c>
    </row>
    <row r="64" spans="1:40" x14ac:dyDescent="0.25">
      <c r="A64" s="20" t="s">
        <v>124</v>
      </c>
      <c r="B64" s="17">
        <f>IF(B57=0,0,B59*100/B57)</f>
        <v>48.983306805493385</v>
      </c>
      <c r="C64" s="17">
        <f t="shared" ref="C64:AN64" si="26">IF(C57=0,0,C59*100/C57)</f>
        <v>31.995459314526094</v>
      </c>
      <c r="D64" s="17">
        <f t="shared" si="26"/>
        <v>63.681703449368776</v>
      </c>
      <c r="E64" s="17">
        <f t="shared" si="26"/>
        <v>49.909566233963638</v>
      </c>
      <c r="F64" s="17">
        <f t="shared" si="26"/>
        <v>48.026916410804354</v>
      </c>
      <c r="G64" s="17">
        <f t="shared" si="26"/>
        <v>87.303830582808004</v>
      </c>
      <c r="H64" s="17">
        <f t="shared" si="26"/>
        <v>123.4834869465147</v>
      </c>
      <c r="I64" s="17">
        <f t="shared" si="26"/>
        <v>79.309409083577677</v>
      </c>
      <c r="J64" s="17">
        <f t="shared" si="26"/>
        <v>100.56020092857472</v>
      </c>
      <c r="K64" s="17">
        <f t="shared" si="26"/>
        <v>17.150583223031106</v>
      </c>
      <c r="L64" s="17">
        <f t="shared" si="26"/>
        <v>63.589841488864955</v>
      </c>
      <c r="M64" s="17">
        <f t="shared" si="26"/>
        <v>75.532993435353461</v>
      </c>
      <c r="N64" s="17">
        <f t="shared" si="26"/>
        <v>55.467534135940369</v>
      </c>
      <c r="O64" s="17">
        <f t="shared" si="26"/>
        <v>-1129.559886625201</v>
      </c>
      <c r="P64" s="17">
        <f t="shared" si="26"/>
        <v>1603.0962376644989</v>
      </c>
      <c r="Q64" s="17">
        <f t="shared" si="26"/>
        <v>112.19357672316994</v>
      </c>
      <c r="R64" s="17">
        <f t="shared" si="26"/>
        <v>59.740647079793511</v>
      </c>
      <c r="S64" s="17">
        <f t="shared" si="26"/>
        <v>383.48049181733836</v>
      </c>
      <c r="T64" s="17">
        <f t="shared" si="26"/>
        <v>58.64927998500076</v>
      </c>
      <c r="U64" s="17">
        <f t="shared" si="26"/>
        <v>88.945400362752366</v>
      </c>
      <c r="V64" s="17">
        <f t="shared" si="26"/>
        <v>1.3780682336358838</v>
      </c>
      <c r="W64" s="17">
        <f t="shared" si="26"/>
        <v>83.014636370264725</v>
      </c>
      <c r="X64" s="17">
        <f t="shared" si="26"/>
        <v>43.730829345017661</v>
      </c>
      <c r="Y64" s="17">
        <f t="shared" si="26"/>
        <v>77.682215972024423</v>
      </c>
      <c r="Z64" s="17">
        <f t="shared" si="26"/>
        <v>81.546135524942301</v>
      </c>
      <c r="AA64" s="17">
        <f t="shared" si="26"/>
        <v>44.038099871646445</v>
      </c>
      <c r="AB64" s="17">
        <f t="shared" si="26"/>
        <v>48.452166576415621</v>
      </c>
      <c r="AC64" s="17">
        <f t="shared" si="26"/>
        <v>54.241803425018482</v>
      </c>
      <c r="AD64" s="17">
        <f t="shared" si="26"/>
        <v>60.667705817310733</v>
      </c>
      <c r="AE64" s="17">
        <f t="shared" si="26"/>
        <v>67.316577124382718</v>
      </c>
      <c r="AF64" s="17">
        <f t="shared" si="26"/>
        <v>101.55278463490005</v>
      </c>
      <c r="AG64" s="17">
        <f t="shared" si="26"/>
        <v>79.708344409906431</v>
      </c>
      <c r="AH64" s="17">
        <f t="shared" si="26"/>
        <v>51.85511278563898</v>
      </c>
      <c r="AI64" s="17">
        <f t="shared" si="26"/>
        <v>49.895080121603115</v>
      </c>
      <c r="AJ64" s="17">
        <f t="shared" si="26"/>
        <v>39.81383342435818</v>
      </c>
      <c r="AK64" s="17">
        <f t="shared" si="26"/>
        <v>34.361071000721928</v>
      </c>
      <c r="AL64" s="17">
        <f t="shared" si="26"/>
        <v>53.301140700477511</v>
      </c>
      <c r="AM64" s="17">
        <f t="shared" si="26"/>
        <v>-746.5450400600447</v>
      </c>
      <c r="AN64" s="10">
        <f t="shared" si="26"/>
        <v>52.472253688426314</v>
      </c>
    </row>
    <row r="65" spans="1:40" x14ac:dyDescent="0.25">
      <c r="A65" s="20" t="s">
        <v>125</v>
      </c>
      <c r="B65" s="17">
        <f>IF(B58=0,0,B59*100/B58)</f>
        <v>42.060856366472969</v>
      </c>
      <c r="C65" s="17">
        <f t="shared" ref="C65:AN65" si="27">IF(C58=0,0,C59*100/C58)</f>
        <v>32.443355210635914</v>
      </c>
      <c r="D65" s="17">
        <f t="shared" si="27"/>
        <v>70.134862588132378</v>
      </c>
      <c r="E65" s="17">
        <f t="shared" si="27"/>
        <v>33.043435436468357</v>
      </c>
      <c r="F65" s="17">
        <f t="shared" si="27"/>
        <v>47.836193041151503</v>
      </c>
      <c r="G65" s="17">
        <f t="shared" si="27"/>
        <v>57.003302166345378</v>
      </c>
      <c r="H65" s="17">
        <f t="shared" si="27"/>
        <v>122.64609739088212</v>
      </c>
      <c r="I65" s="17">
        <f t="shared" si="27"/>
        <v>42.153903538724705</v>
      </c>
      <c r="J65" s="17">
        <f t="shared" si="27"/>
        <v>76.96264401076337</v>
      </c>
      <c r="K65" s="17">
        <f t="shared" si="27"/>
        <v>15.609106480697196</v>
      </c>
      <c r="L65" s="17">
        <f t="shared" si="27"/>
        <v>55.920641251951714</v>
      </c>
      <c r="M65" s="17">
        <f t="shared" si="27"/>
        <v>71.963539448448287</v>
      </c>
      <c r="N65" s="17">
        <f t="shared" si="27"/>
        <v>40.496737378101187</v>
      </c>
      <c r="O65" s="17">
        <f t="shared" si="27"/>
        <v>-498.41346547619492</v>
      </c>
      <c r="P65" s="17">
        <f t="shared" si="27"/>
        <v>1787.6895794240882</v>
      </c>
      <c r="Q65" s="17">
        <f t="shared" si="27"/>
        <v>71.276899909597702</v>
      </c>
      <c r="R65" s="17">
        <f t="shared" si="27"/>
        <v>69.5207403707265</v>
      </c>
      <c r="S65" s="17">
        <f t="shared" si="27"/>
        <v>383.48049181733836</v>
      </c>
      <c r="T65" s="17">
        <f t="shared" si="27"/>
        <v>49.83744567206125</v>
      </c>
      <c r="U65" s="17">
        <f t="shared" si="27"/>
        <v>77.90446217665999</v>
      </c>
      <c r="V65" s="17">
        <f t="shared" si="27"/>
        <v>1.4887784187659105</v>
      </c>
      <c r="W65" s="17">
        <f t="shared" si="27"/>
        <v>52.570917393091356</v>
      </c>
      <c r="X65" s="17">
        <f t="shared" si="27"/>
        <v>44.669318288206277</v>
      </c>
      <c r="Y65" s="17">
        <f t="shared" si="27"/>
        <v>79.033379627700171</v>
      </c>
      <c r="Z65" s="17">
        <f t="shared" si="27"/>
        <v>61.597873725704595</v>
      </c>
      <c r="AA65" s="17">
        <f t="shared" si="27"/>
        <v>37.978013832971513</v>
      </c>
      <c r="AB65" s="17">
        <f t="shared" si="27"/>
        <v>49.357322234431855</v>
      </c>
      <c r="AC65" s="17">
        <f t="shared" si="27"/>
        <v>52.181386141289913</v>
      </c>
      <c r="AD65" s="17">
        <f t="shared" si="27"/>
        <v>60.327104555776891</v>
      </c>
      <c r="AE65" s="17">
        <f t="shared" si="27"/>
        <v>44.891676886456629</v>
      </c>
      <c r="AF65" s="17">
        <f t="shared" si="27"/>
        <v>69.982013229178122</v>
      </c>
      <c r="AG65" s="17">
        <f t="shared" si="27"/>
        <v>59.442133171316172</v>
      </c>
      <c r="AH65" s="17">
        <f t="shared" si="27"/>
        <v>65.600910731516336</v>
      </c>
      <c r="AI65" s="17">
        <f t="shared" si="27"/>
        <v>54.097212232192987</v>
      </c>
      <c r="AJ65" s="17">
        <f t="shared" si="27"/>
        <v>39.479764120974316</v>
      </c>
      <c r="AK65" s="17">
        <f t="shared" si="27"/>
        <v>34.098928239192333</v>
      </c>
      <c r="AL65" s="17">
        <f t="shared" si="27"/>
        <v>39.22461980178776</v>
      </c>
      <c r="AM65" s="17">
        <f t="shared" si="27"/>
        <v>-622.67400117428849</v>
      </c>
      <c r="AN65" s="10">
        <f t="shared" si="27"/>
        <v>52.916104653422231</v>
      </c>
    </row>
    <row r="66" spans="1:40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6"/>
    </row>
    <row r="67" spans="1:40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6"/>
    </row>
    <row r="68" spans="1:40" x14ac:dyDescent="0.25">
      <c r="A68" s="20" t="s">
        <v>127</v>
      </c>
      <c r="B68" s="16">
        <v>389676000</v>
      </c>
      <c r="C68" s="16">
        <v>1009125000</v>
      </c>
      <c r="D68" s="16">
        <v>53041000</v>
      </c>
      <c r="E68" s="16">
        <v>60375000</v>
      </c>
      <c r="F68" s="16">
        <v>52660000</v>
      </c>
      <c r="G68" s="16">
        <v>67655000</v>
      </c>
      <c r="H68" s="16">
        <v>64677000</v>
      </c>
      <c r="I68" s="16">
        <v>57920000</v>
      </c>
      <c r="J68" s="16">
        <v>46576000</v>
      </c>
      <c r="K68" s="16">
        <v>4714000</v>
      </c>
      <c r="L68" s="16">
        <v>107213000</v>
      </c>
      <c r="M68" s="16">
        <v>84591000</v>
      </c>
      <c r="N68" s="16">
        <v>16043000</v>
      </c>
      <c r="O68" s="16">
        <v>64819000</v>
      </c>
      <c r="P68" s="16">
        <v>52514000</v>
      </c>
      <c r="Q68" s="16">
        <v>79306000</v>
      </c>
      <c r="R68" s="16">
        <v>578812000</v>
      </c>
      <c r="S68" s="16">
        <v>37430000</v>
      </c>
      <c r="T68" s="16">
        <v>92090000</v>
      </c>
      <c r="U68" s="16">
        <v>120149000</v>
      </c>
      <c r="V68" s="16">
        <v>105343000</v>
      </c>
      <c r="W68" s="16">
        <v>75762000</v>
      </c>
      <c r="X68" s="16">
        <v>124982000</v>
      </c>
      <c r="Y68" s="16">
        <v>560185000</v>
      </c>
      <c r="Z68" s="16">
        <v>62148000</v>
      </c>
      <c r="AA68" s="16">
        <v>60224000</v>
      </c>
      <c r="AB68" s="16">
        <v>35096000</v>
      </c>
      <c r="AC68" s="16">
        <v>296550000</v>
      </c>
      <c r="AD68" s="16">
        <v>104680000</v>
      </c>
      <c r="AE68" s="16">
        <v>101049000</v>
      </c>
      <c r="AF68" s="16">
        <v>128709000</v>
      </c>
      <c r="AG68" s="16">
        <v>94770000</v>
      </c>
      <c r="AH68" s="16">
        <v>151783000</v>
      </c>
      <c r="AI68" s="16">
        <v>1127810000</v>
      </c>
      <c r="AJ68" s="16">
        <v>114354000</v>
      </c>
      <c r="AK68" s="16">
        <v>108131000</v>
      </c>
      <c r="AL68" s="16">
        <v>86955000</v>
      </c>
      <c r="AM68" s="16">
        <v>77799000</v>
      </c>
      <c r="AN68" s="9">
        <v>555329000</v>
      </c>
    </row>
    <row r="69" spans="1:40" x14ac:dyDescent="0.25">
      <c r="A69" s="20" t="s">
        <v>128</v>
      </c>
      <c r="B69" s="16">
        <v>425191000</v>
      </c>
      <c r="C69" s="16">
        <v>1060535000</v>
      </c>
      <c r="D69" s="16">
        <v>69413000</v>
      </c>
      <c r="E69" s="16">
        <v>56695000</v>
      </c>
      <c r="F69" s="16">
        <v>81690000</v>
      </c>
      <c r="G69" s="16">
        <v>102546000</v>
      </c>
      <c r="H69" s="16">
        <v>70952000</v>
      </c>
      <c r="I69" s="16">
        <v>68371000</v>
      </c>
      <c r="J69" s="16">
        <v>50784000</v>
      </c>
      <c r="K69" s="16">
        <v>4714000</v>
      </c>
      <c r="L69" s="16">
        <v>107213000</v>
      </c>
      <c r="M69" s="16">
        <v>91591000</v>
      </c>
      <c r="N69" s="16">
        <v>34099000</v>
      </c>
      <c r="O69" s="16">
        <v>65119000</v>
      </c>
      <c r="P69" s="16">
        <v>52514000</v>
      </c>
      <c r="Q69" s="16">
        <v>79306000</v>
      </c>
      <c r="R69" s="16">
        <v>573883000</v>
      </c>
      <c r="S69" s="16">
        <v>37730000</v>
      </c>
      <c r="T69" s="16">
        <v>102090000</v>
      </c>
      <c r="U69" s="16">
        <v>131949000</v>
      </c>
      <c r="V69" s="16">
        <v>102217000</v>
      </c>
      <c r="W69" s="16">
        <v>75762000</v>
      </c>
      <c r="X69" s="16">
        <v>124982000</v>
      </c>
      <c r="Y69" s="16">
        <v>562448000</v>
      </c>
      <c r="Z69" s="16">
        <v>58148000</v>
      </c>
      <c r="AA69" s="16">
        <v>78966000</v>
      </c>
      <c r="AB69" s="16">
        <v>35096000</v>
      </c>
      <c r="AC69" s="16">
        <v>299769000</v>
      </c>
      <c r="AD69" s="16">
        <v>119749000</v>
      </c>
      <c r="AE69" s="16">
        <v>101049000</v>
      </c>
      <c r="AF69" s="16">
        <v>128309000</v>
      </c>
      <c r="AG69" s="16">
        <v>94770000</v>
      </c>
      <c r="AH69" s="16">
        <v>151783000</v>
      </c>
      <c r="AI69" s="16">
        <v>1120580000</v>
      </c>
      <c r="AJ69" s="16">
        <v>114354000</v>
      </c>
      <c r="AK69" s="16">
        <v>109631000</v>
      </c>
      <c r="AL69" s="16">
        <v>108784000</v>
      </c>
      <c r="AM69" s="16">
        <v>80799000</v>
      </c>
      <c r="AN69" s="9">
        <v>522532000</v>
      </c>
    </row>
    <row r="70" spans="1:40" x14ac:dyDescent="0.25">
      <c r="A70" s="20" t="s">
        <v>129</v>
      </c>
      <c r="B70" s="16">
        <v>149088749</v>
      </c>
      <c r="C70" s="16">
        <v>0</v>
      </c>
      <c r="D70" s="16">
        <v>46481828</v>
      </c>
      <c r="E70" s="16">
        <v>0</v>
      </c>
      <c r="F70" s="16">
        <v>30106726</v>
      </c>
      <c r="G70" s="16">
        <v>66587624</v>
      </c>
      <c r="H70" s="16">
        <v>17221167</v>
      </c>
      <c r="I70" s="16">
        <v>38204974</v>
      </c>
      <c r="J70" s="16">
        <v>17591951</v>
      </c>
      <c r="K70" s="16">
        <v>3994723</v>
      </c>
      <c r="L70" s="16">
        <v>86035148</v>
      </c>
      <c r="M70" s="16">
        <v>69987072</v>
      </c>
      <c r="N70" s="16">
        <v>29331133</v>
      </c>
      <c r="O70" s="16">
        <v>-599085809</v>
      </c>
      <c r="P70" s="16">
        <v>56298032</v>
      </c>
      <c r="Q70" s="16">
        <v>74565676</v>
      </c>
      <c r="R70" s="16">
        <v>474943283</v>
      </c>
      <c r="S70" s="16">
        <v>29400385</v>
      </c>
      <c r="T70" s="16">
        <v>27369791</v>
      </c>
      <c r="U70" s="16">
        <v>97579904</v>
      </c>
      <c r="V70" s="16">
        <v>79747622</v>
      </c>
      <c r="W70" s="16">
        <v>67845680</v>
      </c>
      <c r="X70" s="16">
        <v>59361904</v>
      </c>
      <c r="Y70" s="16">
        <v>403239183</v>
      </c>
      <c r="Z70" s="16">
        <v>52809517</v>
      </c>
      <c r="AA70" s="16">
        <v>48222089</v>
      </c>
      <c r="AB70" s="16">
        <v>29252507</v>
      </c>
      <c r="AC70" s="16">
        <v>203909050</v>
      </c>
      <c r="AD70" s="16">
        <v>91677888</v>
      </c>
      <c r="AE70" s="16">
        <v>134976371</v>
      </c>
      <c r="AF70" s="16">
        <v>101871949</v>
      </c>
      <c r="AG70" s="16">
        <v>98209304</v>
      </c>
      <c r="AH70" s="16">
        <v>140169795</v>
      </c>
      <c r="AI70" s="16">
        <v>0</v>
      </c>
      <c r="AJ70" s="16">
        <v>80866787</v>
      </c>
      <c r="AK70" s="16">
        <v>89047329</v>
      </c>
      <c r="AL70" s="16">
        <v>64534436</v>
      </c>
      <c r="AM70" s="16">
        <v>-24363953</v>
      </c>
      <c r="AN70" s="9">
        <v>317094599</v>
      </c>
    </row>
    <row r="71" spans="1:40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6"/>
    </row>
    <row r="72" spans="1:40" x14ac:dyDescent="0.25">
      <c r="A72" s="20" t="s">
        <v>136</v>
      </c>
      <c r="B72" s="15">
        <f>+B69-B68</f>
        <v>35515000</v>
      </c>
      <c r="C72" s="15">
        <f t="shared" ref="C72:AN72" si="28">+C69-C68</f>
        <v>51410000</v>
      </c>
      <c r="D72" s="15">
        <f t="shared" si="28"/>
        <v>16372000</v>
      </c>
      <c r="E72" s="15">
        <f t="shared" si="28"/>
        <v>-3680000</v>
      </c>
      <c r="F72" s="15">
        <f t="shared" si="28"/>
        <v>29030000</v>
      </c>
      <c r="G72" s="15">
        <f t="shared" si="28"/>
        <v>34891000</v>
      </c>
      <c r="H72" s="15">
        <f t="shared" si="28"/>
        <v>6275000</v>
      </c>
      <c r="I72" s="15">
        <f t="shared" si="28"/>
        <v>10451000</v>
      </c>
      <c r="J72" s="15">
        <f t="shared" si="28"/>
        <v>4208000</v>
      </c>
      <c r="K72" s="15">
        <f t="shared" si="28"/>
        <v>0</v>
      </c>
      <c r="L72" s="15">
        <f t="shared" si="28"/>
        <v>0</v>
      </c>
      <c r="M72" s="15">
        <f t="shared" si="28"/>
        <v>7000000</v>
      </c>
      <c r="N72" s="15">
        <f t="shared" si="28"/>
        <v>18056000</v>
      </c>
      <c r="O72" s="15">
        <f t="shared" si="28"/>
        <v>300000</v>
      </c>
      <c r="P72" s="15">
        <f t="shared" si="28"/>
        <v>0</v>
      </c>
      <c r="Q72" s="15">
        <f t="shared" si="28"/>
        <v>0</v>
      </c>
      <c r="R72" s="15">
        <f t="shared" si="28"/>
        <v>-4929000</v>
      </c>
      <c r="S72" s="15">
        <f t="shared" si="28"/>
        <v>300000</v>
      </c>
      <c r="T72" s="15">
        <f t="shared" si="28"/>
        <v>10000000</v>
      </c>
      <c r="U72" s="15">
        <f t="shared" si="28"/>
        <v>11800000</v>
      </c>
      <c r="V72" s="15">
        <f t="shared" si="28"/>
        <v>-3126000</v>
      </c>
      <c r="W72" s="15">
        <f t="shared" si="28"/>
        <v>0</v>
      </c>
      <c r="X72" s="15">
        <f t="shared" si="28"/>
        <v>0</v>
      </c>
      <c r="Y72" s="15">
        <f t="shared" si="28"/>
        <v>2263000</v>
      </c>
      <c r="Z72" s="15">
        <f t="shared" si="28"/>
        <v>-4000000</v>
      </c>
      <c r="AA72" s="15">
        <f t="shared" si="28"/>
        <v>18742000</v>
      </c>
      <c r="AB72" s="15">
        <f t="shared" si="28"/>
        <v>0</v>
      </c>
      <c r="AC72" s="15">
        <f t="shared" si="28"/>
        <v>3219000</v>
      </c>
      <c r="AD72" s="15">
        <f t="shared" si="28"/>
        <v>15069000</v>
      </c>
      <c r="AE72" s="15">
        <f t="shared" si="28"/>
        <v>0</v>
      </c>
      <c r="AF72" s="15">
        <f t="shared" si="28"/>
        <v>-400000</v>
      </c>
      <c r="AG72" s="15">
        <f t="shared" si="28"/>
        <v>0</v>
      </c>
      <c r="AH72" s="15">
        <f t="shared" si="28"/>
        <v>0</v>
      </c>
      <c r="AI72" s="15">
        <f t="shared" si="28"/>
        <v>-7230000</v>
      </c>
      <c r="AJ72" s="15">
        <f t="shared" si="28"/>
        <v>0</v>
      </c>
      <c r="AK72" s="15">
        <f t="shared" si="28"/>
        <v>1500000</v>
      </c>
      <c r="AL72" s="15">
        <f t="shared" si="28"/>
        <v>21829000</v>
      </c>
      <c r="AM72" s="15">
        <f t="shared" si="28"/>
        <v>3000000</v>
      </c>
      <c r="AN72" s="8">
        <f t="shared" si="28"/>
        <v>-32797000</v>
      </c>
    </row>
    <row r="73" spans="1:40" x14ac:dyDescent="0.25">
      <c r="A73" s="20" t="s">
        <v>122</v>
      </c>
      <c r="B73" s="15">
        <f>+B70-B68</f>
        <v>-240587251</v>
      </c>
      <c r="C73" s="15">
        <f t="shared" ref="C73:AN73" si="29">+C70-C68</f>
        <v>-1009125000</v>
      </c>
      <c r="D73" s="15">
        <f t="shared" si="29"/>
        <v>-6559172</v>
      </c>
      <c r="E73" s="15">
        <f t="shared" si="29"/>
        <v>-60375000</v>
      </c>
      <c r="F73" s="15">
        <f t="shared" si="29"/>
        <v>-22553274</v>
      </c>
      <c r="G73" s="15">
        <f t="shared" si="29"/>
        <v>-1067376</v>
      </c>
      <c r="H73" s="15">
        <f t="shared" si="29"/>
        <v>-47455833</v>
      </c>
      <c r="I73" s="15">
        <f t="shared" si="29"/>
        <v>-19715026</v>
      </c>
      <c r="J73" s="15">
        <f t="shared" si="29"/>
        <v>-28984049</v>
      </c>
      <c r="K73" s="15">
        <f t="shared" si="29"/>
        <v>-719277</v>
      </c>
      <c r="L73" s="15">
        <f t="shared" si="29"/>
        <v>-21177852</v>
      </c>
      <c r="M73" s="15">
        <f t="shared" si="29"/>
        <v>-14603928</v>
      </c>
      <c r="N73" s="15">
        <f t="shared" si="29"/>
        <v>13288133</v>
      </c>
      <c r="O73" s="15">
        <f t="shared" si="29"/>
        <v>-663904809</v>
      </c>
      <c r="P73" s="15">
        <f t="shared" si="29"/>
        <v>3784032</v>
      </c>
      <c r="Q73" s="15">
        <f t="shared" si="29"/>
        <v>-4740324</v>
      </c>
      <c r="R73" s="15">
        <f t="shared" si="29"/>
        <v>-103868717</v>
      </c>
      <c r="S73" s="15">
        <f t="shared" si="29"/>
        <v>-8029615</v>
      </c>
      <c r="T73" s="15">
        <f t="shared" si="29"/>
        <v>-64720209</v>
      </c>
      <c r="U73" s="15">
        <f t="shared" si="29"/>
        <v>-22569096</v>
      </c>
      <c r="V73" s="15">
        <f t="shared" si="29"/>
        <v>-25595378</v>
      </c>
      <c r="W73" s="15">
        <f t="shared" si="29"/>
        <v>-7916320</v>
      </c>
      <c r="X73" s="15">
        <f t="shared" si="29"/>
        <v>-65620096</v>
      </c>
      <c r="Y73" s="15">
        <f t="shared" si="29"/>
        <v>-156945817</v>
      </c>
      <c r="Z73" s="15">
        <f t="shared" si="29"/>
        <v>-9338483</v>
      </c>
      <c r="AA73" s="15">
        <f t="shared" si="29"/>
        <v>-12001911</v>
      </c>
      <c r="AB73" s="15">
        <f t="shared" si="29"/>
        <v>-5843493</v>
      </c>
      <c r="AC73" s="15">
        <f t="shared" si="29"/>
        <v>-92640950</v>
      </c>
      <c r="AD73" s="15">
        <f t="shared" si="29"/>
        <v>-13002112</v>
      </c>
      <c r="AE73" s="15">
        <f t="shared" si="29"/>
        <v>33927371</v>
      </c>
      <c r="AF73" s="15">
        <f t="shared" si="29"/>
        <v>-26837051</v>
      </c>
      <c r="AG73" s="15">
        <f t="shared" si="29"/>
        <v>3439304</v>
      </c>
      <c r="AH73" s="15">
        <f t="shared" si="29"/>
        <v>-11613205</v>
      </c>
      <c r="AI73" s="15">
        <f t="shared" si="29"/>
        <v>-1127810000</v>
      </c>
      <c r="AJ73" s="15">
        <f t="shared" si="29"/>
        <v>-33487213</v>
      </c>
      <c r="AK73" s="15">
        <f t="shared" si="29"/>
        <v>-19083671</v>
      </c>
      <c r="AL73" s="15">
        <f t="shared" si="29"/>
        <v>-22420564</v>
      </c>
      <c r="AM73" s="15">
        <f t="shared" si="29"/>
        <v>-102162953</v>
      </c>
      <c r="AN73" s="8">
        <f t="shared" si="29"/>
        <v>-238234401</v>
      </c>
    </row>
    <row r="74" spans="1:40" x14ac:dyDescent="0.25">
      <c r="A74" s="20" t="s">
        <v>123</v>
      </c>
      <c r="B74" s="15">
        <f>+B70-B69</f>
        <v>-276102251</v>
      </c>
      <c r="C74" s="15">
        <f t="shared" ref="C74:AN74" si="30">+C70-C69</f>
        <v>-1060535000</v>
      </c>
      <c r="D74" s="15">
        <f t="shared" si="30"/>
        <v>-22931172</v>
      </c>
      <c r="E74" s="15">
        <f t="shared" si="30"/>
        <v>-56695000</v>
      </c>
      <c r="F74" s="15">
        <f t="shared" si="30"/>
        <v>-51583274</v>
      </c>
      <c r="G74" s="15">
        <f t="shared" si="30"/>
        <v>-35958376</v>
      </c>
      <c r="H74" s="15">
        <f t="shared" si="30"/>
        <v>-53730833</v>
      </c>
      <c r="I74" s="15">
        <f t="shared" si="30"/>
        <v>-30166026</v>
      </c>
      <c r="J74" s="15">
        <f t="shared" si="30"/>
        <v>-33192049</v>
      </c>
      <c r="K74" s="15">
        <f t="shared" si="30"/>
        <v>-719277</v>
      </c>
      <c r="L74" s="15">
        <f t="shared" si="30"/>
        <v>-21177852</v>
      </c>
      <c r="M74" s="15">
        <f t="shared" si="30"/>
        <v>-21603928</v>
      </c>
      <c r="N74" s="15">
        <f t="shared" si="30"/>
        <v>-4767867</v>
      </c>
      <c r="O74" s="15">
        <f t="shared" si="30"/>
        <v>-664204809</v>
      </c>
      <c r="P74" s="15">
        <f t="shared" si="30"/>
        <v>3784032</v>
      </c>
      <c r="Q74" s="15">
        <f t="shared" si="30"/>
        <v>-4740324</v>
      </c>
      <c r="R74" s="15">
        <f t="shared" si="30"/>
        <v>-98939717</v>
      </c>
      <c r="S74" s="15">
        <f t="shared" si="30"/>
        <v>-8329615</v>
      </c>
      <c r="T74" s="15">
        <f t="shared" si="30"/>
        <v>-74720209</v>
      </c>
      <c r="U74" s="15">
        <f t="shared" si="30"/>
        <v>-34369096</v>
      </c>
      <c r="V74" s="15">
        <f t="shared" si="30"/>
        <v>-22469378</v>
      </c>
      <c r="W74" s="15">
        <f t="shared" si="30"/>
        <v>-7916320</v>
      </c>
      <c r="X74" s="15">
        <f t="shared" si="30"/>
        <v>-65620096</v>
      </c>
      <c r="Y74" s="15">
        <f t="shared" si="30"/>
        <v>-159208817</v>
      </c>
      <c r="Z74" s="15">
        <f t="shared" si="30"/>
        <v>-5338483</v>
      </c>
      <c r="AA74" s="15">
        <f t="shared" si="30"/>
        <v>-30743911</v>
      </c>
      <c r="AB74" s="15">
        <f t="shared" si="30"/>
        <v>-5843493</v>
      </c>
      <c r="AC74" s="15">
        <f t="shared" si="30"/>
        <v>-95859950</v>
      </c>
      <c r="AD74" s="15">
        <f t="shared" si="30"/>
        <v>-28071112</v>
      </c>
      <c r="AE74" s="15">
        <f t="shared" si="30"/>
        <v>33927371</v>
      </c>
      <c r="AF74" s="15">
        <f t="shared" si="30"/>
        <v>-26437051</v>
      </c>
      <c r="AG74" s="15">
        <f t="shared" si="30"/>
        <v>3439304</v>
      </c>
      <c r="AH74" s="15">
        <f t="shared" si="30"/>
        <v>-11613205</v>
      </c>
      <c r="AI74" s="15">
        <f t="shared" si="30"/>
        <v>-1120580000</v>
      </c>
      <c r="AJ74" s="15">
        <f t="shared" si="30"/>
        <v>-33487213</v>
      </c>
      <c r="AK74" s="15">
        <f t="shared" si="30"/>
        <v>-20583671</v>
      </c>
      <c r="AL74" s="15">
        <f t="shared" si="30"/>
        <v>-44249564</v>
      </c>
      <c r="AM74" s="15">
        <f t="shared" si="30"/>
        <v>-105162953</v>
      </c>
      <c r="AN74" s="8">
        <f t="shared" si="30"/>
        <v>-205437401</v>
      </c>
    </row>
    <row r="75" spans="1:40" x14ac:dyDescent="0.25">
      <c r="A75" s="20" t="s">
        <v>137</v>
      </c>
      <c r="B75" s="17">
        <f>IF(B68=0,0,B70*100/B68)</f>
        <v>38.25966931502068</v>
      </c>
      <c r="C75" s="17">
        <f t="shared" ref="C75:AN75" si="31">IF(C68=0,0,C70*100/C68)</f>
        <v>0</v>
      </c>
      <c r="D75" s="17">
        <f t="shared" si="31"/>
        <v>87.633770102373632</v>
      </c>
      <c r="E75" s="17">
        <f t="shared" si="31"/>
        <v>0</v>
      </c>
      <c r="F75" s="17">
        <f t="shared" si="31"/>
        <v>57.171906570451959</v>
      </c>
      <c r="G75" s="17">
        <f t="shared" si="31"/>
        <v>98.422325031409358</v>
      </c>
      <c r="H75" s="17">
        <f t="shared" si="31"/>
        <v>26.626415881998238</v>
      </c>
      <c r="I75" s="17">
        <f t="shared" si="31"/>
        <v>65.961626381215467</v>
      </c>
      <c r="J75" s="17">
        <f t="shared" si="31"/>
        <v>37.770420388182757</v>
      </c>
      <c r="K75" s="17">
        <f t="shared" si="31"/>
        <v>84.741684344505728</v>
      </c>
      <c r="L75" s="17">
        <f t="shared" si="31"/>
        <v>80.246936472256166</v>
      </c>
      <c r="M75" s="17">
        <f t="shared" si="31"/>
        <v>82.735837145795657</v>
      </c>
      <c r="N75" s="17">
        <f t="shared" si="31"/>
        <v>182.82823038085147</v>
      </c>
      <c r="O75" s="17">
        <f t="shared" si="31"/>
        <v>-924.244139835542</v>
      </c>
      <c r="P75" s="17">
        <f t="shared" si="31"/>
        <v>107.20575846440948</v>
      </c>
      <c r="Q75" s="17">
        <f t="shared" si="31"/>
        <v>94.022742289360195</v>
      </c>
      <c r="R75" s="17">
        <f t="shared" si="31"/>
        <v>82.054843887134339</v>
      </c>
      <c r="S75" s="17">
        <f t="shared" si="31"/>
        <v>78.547648944696761</v>
      </c>
      <c r="T75" s="17">
        <f t="shared" si="31"/>
        <v>29.720698229992397</v>
      </c>
      <c r="U75" s="17">
        <f t="shared" si="31"/>
        <v>81.215743784800537</v>
      </c>
      <c r="V75" s="17">
        <f t="shared" si="31"/>
        <v>75.702820310794266</v>
      </c>
      <c r="W75" s="17">
        <f t="shared" si="31"/>
        <v>89.551067817639449</v>
      </c>
      <c r="X75" s="17">
        <f t="shared" si="31"/>
        <v>47.496362676225374</v>
      </c>
      <c r="Y75" s="17">
        <f t="shared" si="31"/>
        <v>71.983216794451835</v>
      </c>
      <c r="Z75" s="17">
        <f t="shared" si="31"/>
        <v>84.973799639570061</v>
      </c>
      <c r="AA75" s="17">
        <f t="shared" si="31"/>
        <v>80.071215794367689</v>
      </c>
      <c r="AB75" s="17">
        <f t="shared" si="31"/>
        <v>83.349974356051973</v>
      </c>
      <c r="AC75" s="17">
        <f t="shared" si="31"/>
        <v>68.760428258303833</v>
      </c>
      <c r="AD75" s="17">
        <f t="shared" si="31"/>
        <v>87.579182269774549</v>
      </c>
      <c r="AE75" s="17">
        <f t="shared" si="31"/>
        <v>133.57516749299845</v>
      </c>
      <c r="AF75" s="17">
        <f t="shared" si="31"/>
        <v>79.149048629077996</v>
      </c>
      <c r="AG75" s="17">
        <f t="shared" si="31"/>
        <v>103.62910625725441</v>
      </c>
      <c r="AH75" s="17">
        <f t="shared" si="31"/>
        <v>92.348810472846097</v>
      </c>
      <c r="AI75" s="17">
        <f t="shared" si="31"/>
        <v>0</v>
      </c>
      <c r="AJ75" s="17">
        <f t="shared" si="31"/>
        <v>70.716185704041834</v>
      </c>
      <c r="AK75" s="17">
        <f t="shared" si="31"/>
        <v>82.351341428452528</v>
      </c>
      <c r="AL75" s="17">
        <f t="shared" si="31"/>
        <v>74.215900178253122</v>
      </c>
      <c r="AM75" s="17">
        <f t="shared" si="31"/>
        <v>-31.316537487628377</v>
      </c>
      <c r="AN75" s="10">
        <f t="shared" si="31"/>
        <v>57.100313327775069</v>
      </c>
    </row>
    <row r="76" spans="1:40" x14ac:dyDescent="0.25">
      <c r="A76" s="20" t="s">
        <v>138</v>
      </c>
      <c r="B76" s="17">
        <f>IF(B69=0,0,B70*100/B69)</f>
        <v>35.063947496536848</v>
      </c>
      <c r="C76" s="17">
        <f t="shared" ref="C76:AN76" si="32">IF(C69=0,0,C70*100/C69)</f>
        <v>0</v>
      </c>
      <c r="D76" s="17">
        <f t="shared" si="32"/>
        <v>66.96415368879029</v>
      </c>
      <c r="E76" s="17">
        <f t="shared" si="32"/>
        <v>0</v>
      </c>
      <c r="F76" s="17">
        <f t="shared" si="32"/>
        <v>36.854848818704859</v>
      </c>
      <c r="G76" s="17">
        <f t="shared" si="32"/>
        <v>64.93439432059759</v>
      </c>
      <c r="H76" s="17">
        <f t="shared" si="32"/>
        <v>24.271573739993237</v>
      </c>
      <c r="I76" s="17">
        <f t="shared" si="32"/>
        <v>55.878916499685538</v>
      </c>
      <c r="J76" s="17">
        <f t="shared" si="32"/>
        <v>34.640735270951481</v>
      </c>
      <c r="K76" s="17">
        <f t="shared" si="32"/>
        <v>84.741684344505728</v>
      </c>
      <c r="L76" s="17">
        <f t="shared" si="32"/>
        <v>80.246936472256166</v>
      </c>
      <c r="M76" s="17">
        <f t="shared" si="32"/>
        <v>76.412608225699032</v>
      </c>
      <c r="N76" s="17">
        <f t="shared" si="32"/>
        <v>86.017575295463203</v>
      </c>
      <c r="O76" s="17">
        <f t="shared" si="32"/>
        <v>-919.98619296979371</v>
      </c>
      <c r="P76" s="17">
        <f t="shared" si="32"/>
        <v>107.20575846440948</v>
      </c>
      <c r="Q76" s="17">
        <f t="shared" si="32"/>
        <v>94.022742289360195</v>
      </c>
      <c r="R76" s="17">
        <f t="shared" si="32"/>
        <v>82.759601347312952</v>
      </c>
      <c r="S76" s="17">
        <f t="shared" si="32"/>
        <v>77.923098330241189</v>
      </c>
      <c r="T76" s="17">
        <f t="shared" si="32"/>
        <v>26.809473014007249</v>
      </c>
      <c r="U76" s="17">
        <f t="shared" si="32"/>
        <v>73.952742347422117</v>
      </c>
      <c r="V76" s="17">
        <f t="shared" si="32"/>
        <v>78.017963743799953</v>
      </c>
      <c r="W76" s="17">
        <f t="shared" si="32"/>
        <v>89.551067817639449</v>
      </c>
      <c r="X76" s="17">
        <f t="shared" si="32"/>
        <v>47.496362676225374</v>
      </c>
      <c r="Y76" s="17">
        <f t="shared" si="32"/>
        <v>71.693593541091801</v>
      </c>
      <c r="Z76" s="17">
        <f t="shared" si="32"/>
        <v>90.819145972346433</v>
      </c>
      <c r="AA76" s="17">
        <f t="shared" si="32"/>
        <v>61.066900944710383</v>
      </c>
      <c r="AB76" s="17">
        <f t="shared" si="32"/>
        <v>83.349974356051973</v>
      </c>
      <c r="AC76" s="17">
        <f t="shared" si="32"/>
        <v>68.02206031977957</v>
      </c>
      <c r="AD76" s="17">
        <f t="shared" si="32"/>
        <v>76.558374600205426</v>
      </c>
      <c r="AE76" s="17">
        <f t="shared" si="32"/>
        <v>133.57516749299845</v>
      </c>
      <c r="AF76" s="17">
        <f t="shared" si="32"/>
        <v>79.395793747905444</v>
      </c>
      <c r="AG76" s="17">
        <f t="shared" si="32"/>
        <v>103.62910625725441</v>
      </c>
      <c r="AH76" s="17">
        <f t="shared" si="32"/>
        <v>92.348810472846097</v>
      </c>
      <c r="AI76" s="17">
        <f t="shared" si="32"/>
        <v>0</v>
      </c>
      <c r="AJ76" s="17">
        <f t="shared" si="32"/>
        <v>70.716185704041834</v>
      </c>
      <c r="AK76" s="17">
        <f t="shared" si="32"/>
        <v>81.224588848044803</v>
      </c>
      <c r="AL76" s="17">
        <f t="shared" si="32"/>
        <v>59.323463009266071</v>
      </c>
      <c r="AM76" s="17">
        <f t="shared" si="32"/>
        <v>-30.153780368568917</v>
      </c>
      <c r="AN76" s="10">
        <f t="shared" si="32"/>
        <v>60.684244984039253</v>
      </c>
    </row>
    <row r="77" spans="1:40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6"/>
    </row>
    <row r="78" spans="1:40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6"/>
    </row>
    <row r="79" spans="1:40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9">
        <v>0</v>
      </c>
    </row>
    <row r="80" spans="1:40" x14ac:dyDescent="0.25">
      <c r="A80" s="20" t="s">
        <v>141</v>
      </c>
      <c r="B80" s="16">
        <v>8805415666</v>
      </c>
      <c r="C80" s="16">
        <v>19666848423</v>
      </c>
      <c r="D80" s="16">
        <v>430409102</v>
      </c>
      <c r="E80" s="16">
        <v>256094955</v>
      </c>
      <c r="F80" s="16">
        <v>1485242560</v>
      </c>
      <c r="G80" s="16">
        <v>325968065</v>
      </c>
      <c r="H80" s="16">
        <v>333893916</v>
      </c>
      <c r="I80" s="16">
        <v>327060973</v>
      </c>
      <c r="J80" s="16">
        <v>303107604</v>
      </c>
      <c r="K80" s="16">
        <v>5205426</v>
      </c>
      <c r="L80" s="16">
        <v>96609735</v>
      </c>
      <c r="M80" s="16">
        <v>259138268</v>
      </c>
      <c r="N80" s="16">
        <v>87624973</v>
      </c>
      <c r="O80" s="16">
        <v>237666102</v>
      </c>
      <c r="P80" s="16">
        <v>34871843</v>
      </c>
      <c r="Q80" s="16">
        <v>940491920</v>
      </c>
      <c r="R80" s="16">
        <v>2101921427</v>
      </c>
      <c r="S80" s="16">
        <v>362094737</v>
      </c>
      <c r="T80" s="16">
        <v>75278022</v>
      </c>
      <c r="U80" s="16">
        <v>148175971</v>
      </c>
      <c r="V80" s="16">
        <v>36427451</v>
      </c>
      <c r="W80" s="16">
        <v>201121721</v>
      </c>
      <c r="X80" s="16">
        <v>1764622347</v>
      </c>
      <c r="Y80" s="16">
        <v>1875152757</v>
      </c>
      <c r="Z80" s="16">
        <v>133791808</v>
      </c>
      <c r="AA80" s="16">
        <v>135794445</v>
      </c>
      <c r="AB80" s="16">
        <v>458021596</v>
      </c>
      <c r="AC80" s="16">
        <v>1712781852</v>
      </c>
      <c r="AD80" s="16">
        <v>128971036</v>
      </c>
      <c r="AE80" s="16">
        <v>83657265</v>
      </c>
      <c r="AF80" s="16">
        <v>63907272</v>
      </c>
      <c r="AG80" s="16">
        <v>137408540</v>
      </c>
      <c r="AH80" s="16">
        <v>1229272245</v>
      </c>
      <c r="AI80" s="16">
        <v>1045014878</v>
      </c>
      <c r="AJ80" s="16">
        <v>263868832</v>
      </c>
      <c r="AK80" s="16">
        <v>0</v>
      </c>
      <c r="AL80" s="16">
        <v>109037653</v>
      </c>
      <c r="AM80" s="16">
        <v>46426936</v>
      </c>
      <c r="AN80" s="9">
        <v>200763750</v>
      </c>
    </row>
    <row r="81" spans="1:40" x14ac:dyDescent="0.25">
      <c r="A81" s="20" t="s">
        <v>142</v>
      </c>
      <c r="B81" s="16">
        <v>8645402855</v>
      </c>
      <c r="C81" s="16">
        <v>19602261177</v>
      </c>
      <c r="D81" s="16">
        <v>421069474</v>
      </c>
      <c r="E81" s="16">
        <v>0</v>
      </c>
      <c r="F81" s="16">
        <v>1409714605</v>
      </c>
      <c r="G81" s="16">
        <v>308545196</v>
      </c>
      <c r="H81" s="16">
        <v>335125248</v>
      </c>
      <c r="I81" s="16">
        <v>500836485</v>
      </c>
      <c r="J81" s="16">
        <v>287272505</v>
      </c>
      <c r="K81" s="16">
        <v>7495421</v>
      </c>
      <c r="L81" s="16">
        <v>90454434</v>
      </c>
      <c r="M81" s="16">
        <v>245659853</v>
      </c>
      <c r="N81" s="16">
        <v>84004380</v>
      </c>
      <c r="O81" s="16">
        <v>223665910</v>
      </c>
      <c r="P81" s="16">
        <v>35805984</v>
      </c>
      <c r="Q81" s="16">
        <v>902240974</v>
      </c>
      <c r="R81" s="16">
        <v>1896346119</v>
      </c>
      <c r="S81" s="16">
        <v>360836425</v>
      </c>
      <c r="T81" s="16">
        <v>71384965</v>
      </c>
      <c r="U81" s="16">
        <v>141759181</v>
      </c>
      <c r="V81" s="16">
        <v>36788355</v>
      </c>
      <c r="W81" s="16">
        <v>194980143</v>
      </c>
      <c r="X81" s="16">
        <v>1702496826</v>
      </c>
      <c r="Y81" s="16">
        <v>1753689943</v>
      </c>
      <c r="Z81" s="16">
        <v>133464769</v>
      </c>
      <c r="AA81" s="16">
        <v>132755305</v>
      </c>
      <c r="AB81" s="16">
        <v>474155299</v>
      </c>
      <c r="AC81" s="16">
        <v>1626645979</v>
      </c>
      <c r="AD81" s="16">
        <v>123902908</v>
      </c>
      <c r="AE81" s="16">
        <v>82565247</v>
      </c>
      <c r="AF81" s="16">
        <v>63169051</v>
      </c>
      <c r="AG81" s="16">
        <v>136160135</v>
      </c>
      <c r="AH81" s="16">
        <v>1301698714</v>
      </c>
      <c r="AI81" s="16">
        <v>984383522</v>
      </c>
      <c r="AJ81" s="16">
        <v>256137213</v>
      </c>
      <c r="AK81" s="16">
        <v>0</v>
      </c>
      <c r="AL81" s="16">
        <v>119078183</v>
      </c>
      <c r="AM81" s="16">
        <v>39998331</v>
      </c>
      <c r="AN81" s="9">
        <v>192220887</v>
      </c>
    </row>
    <row r="82" spans="1:40" x14ac:dyDescent="0.25">
      <c r="A82" s="20" t="s">
        <v>143</v>
      </c>
      <c r="B82" s="16">
        <v>8128136621</v>
      </c>
      <c r="C82" s="16">
        <v>19349559883</v>
      </c>
      <c r="D82" s="16">
        <v>416312681</v>
      </c>
      <c r="E82" s="16">
        <v>236901407</v>
      </c>
      <c r="F82" s="16">
        <v>1336171278</v>
      </c>
      <c r="G82" s="16">
        <v>288160785</v>
      </c>
      <c r="H82" s="16">
        <v>339915193</v>
      </c>
      <c r="I82" s="16">
        <v>502251543</v>
      </c>
      <c r="J82" s="16">
        <v>265947081</v>
      </c>
      <c r="K82" s="16">
        <v>3196210</v>
      </c>
      <c r="L82" s="16">
        <v>94801954</v>
      </c>
      <c r="M82" s="16">
        <v>246888995</v>
      </c>
      <c r="N82" s="16">
        <v>82680706</v>
      </c>
      <c r="O82" s="16">
        <v>211322877</v>
      </c>
      <c r="P82" s="16">
        <v>38730385</v>
      </c>
      <c r="Q82" s="16">
        <v>920465299</v>
      </c>
      <c r="R82" s="16">
        <v>1705479830</v>
      </c>
      <c r="S82" s="16">
        <v>390275823</v>
      </c>
      <c r="T82" s="16">
        <v>71990028</v>
      </c>
      <c r="U82" s="16">
        <v>135083306</v>
      </c>
      <c r="V82" s="16">
        <v>37868392</v>
      </c>
      <c r="W82" s="16">
        <v>188744803</v>
      </c>
      <c r="X82" s="16">
        <v>1601157757</v>
      </c>
      <c r="Y82" s="16">
        <v>1634052492</v>
      </c>
      <c r="Z82" s="16">
        <v>125189814</v>
      </c>
      <c r="AA82" s="16">
        <v>132131638</v>
      </c>
      <c r="AB82" s="16">
        <v>443316016</v>
      </c>
      <c r="AC82" s="16">
        <v>1541098332</v>
      </c>
      <c r="AD82" s="16">
        <v>121428018</v>
      </c>
      <c r="AE82" s="16">
        <v>84054049</v>
      </c>
      <c r="AF82" s="16">
        <v>47336107</v>
      </c>
      <c r="AG82" s="16">
        <v>142435927</v>
      </c>
      <c r="AH82" s="16">
        <v>1363884863</v>
      </c>
      <c r="AI82" s="16">
        <v>950990758</v>
      </c>
      <c r="AJ82" s="16">
        <v>263386799</v>
      </c>
      <c r="AK82" s="16">
        <v>73495812</v>
      </c>
      <c r="AL82" s="16">
        <v>112286619</v>
      </c>
      <c r="AM82" s="16">
        <v>31567439</v>
      </c>
      <c r="AN82" s="9">
        <v>195957809</v>
      </c>
    </row>
    <row r="83" spans="1:40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6"/>
    </row>
    <row r="84" spans="1:40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6"/>
    </row>
    <row r="85" spans="1:40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9">
        <v>0</v>
      </c>
    </row>
    <row r="86" spans="1:40" x14ac:dyDescent="0.25">
      <c r="A86" s="20" t="s">
        <v>141</v>
      </c>
      <c r="B86" s="16">
        <v>1175607045</v>
      </c>
      <c r="C86" s="16">
        <v>1291277025</v>
      </c>
      <c r="D86" s="16">
        <v>374189651</v>
      </c>
      <c r="E86" s="16">
        <v>195876</v>
      </c>
      <c r="F86" s="16">
        <v>197549907</v>
      </c>
      <c r="G86" s="16">
        <v>3631431</v>
      </c>
      <c r="H86" s="16">
        <v>89280302</v>
      </c>
      <c r="I86" s="16">
        <v>137715366</v>
      </c>
      <c r="J86" s="16">
        <v>15863997</v>
      </c>
      <c r="K86" s="16">
        <v>1312437</v>
      </c>
      <c r="L86" s="16">
        <v>-1562739</v>
      </c>
      <c r="M86" s="16">
        <v>18418303</v>
      </c>
      <c r="N86" s="16">
        <v>19354658</v>
      </c>
      <c r="O86" s="16">
        <v>125756834</v>
      </c>
      <c r="P86" s="16">
        <v>2032865</v>
      </c>
      <c r="Q86" s="16">
        <v>766506299</v>
      </c>
      <c r="R86" s="16">
        <v>498683459</v>
      </c>
      <c r="S86" s="16">
        <v>729408439</v>
      </c>
      <c r="T86" s="16">
        <v>-15397620</v>
      </c>
      <c r="U86" s="16">
        <v>6804856</v>
      </c>
      <c r="V86" s="16">
        <v>1352038</v>
      </c>
      <c r="W86" s="16">
        <v>71895</v>
      </c>
      <c r="X86" s="16">
        <v>1627519756</v>
      </c>
      <c r="Y86" s="16">
        <v>30656026</v>
      </c>
      <c r="Z86" s="16">
        <v>8190834</v>
      </c>
      <c r="AA86" s="16">
        <v>15033281</v>
      </c>
      <c r="AB86" s="16">
        <v>763944916</v>
      </c>
      <c r="AC86" s="16">
        <v>141667765</v>
      </c>
      <c r="AD86" s="16">
        <v>10292319</v>
      </c>
      <c r="AE86" s="16">
        <v>-322011</v>
      </c>
      <c r="AF86" s="16">
        <v>350793</v>
      </c>
      <c r="AG86" s="16">
        <v>-3157414</v>
      </c>
      <c r="AH86" s="16">
        <v>298163480</v>
      </c>
      <c r="AI86" s="16">
        <v>88531733</v>
      </c>
      <c r="AJ86" s="16">
        <v>0</v>
      </c>
      <c r="AK86" s="16">
        <v>8328195</v>
      </c>
      <c r="AL86" s="16">
        <v>0</v>
      </c>
      <c r="AM86" s="16">
        <v>-134470</v>
      </c>
      <c r="AN86" s="9">
        <v>20719769</v>
      </c>
    </row>
    <row r="87" spans="1:40" x14ac:dyDescent="0.25">
      <c r="A87" s="20" t="s">
        <v>142</v>
      </c>
      <c r="B87" s="16">
        <v>1298395790</v>
      </c>
      <c r="C87" s="16">
        <v>1049740458</v>
      </c>
      <c r="D87" s="16">
        <v>327133921</v>
      </c>
      <c r="E87" s="16">
        <v>-2999957</v>
      </c>
      <c r="F87" s="16">
        <v>199061077</v>
      </c>
      <c r="G87" s="16">
        <v>1602323</v>
      </c>
      <c r="H87" s="16">
        <v>78858181</v>
      </c>
      <c r="I87" s="16">
        <v>107985826</v>
      </c>
      <c r="J87" s="16">
        <v>15013018</v>
      </c>
      <c r="K87" s="16">
        <v>0</v>
      </c>
      <c r="L87" s="16">
        <v>4700296</v>
      </c>
      <c r="M87" s="16">
        <v>1455263</v>
      </c>
      <c r="N87" s="16">
        <v>24428805</v>
      </c>
      <c r="O87" s="16">
        <v>164263753</v>
      </c>
      <c r="P87" s="16">
        <v>3184531</v>
      </c>
      <c r="Q87" s="16">
        <v>383598202</v>
      </c>
      <c r="R87" s="16">
        <v>466286205</v>
      </c>
      <c r="S87" s="16">
        <v>700246598</v>
      </c>
      <c r="T87" s="16">
        <v>-31176823</v>
      </c>
      <c r="U87" s="16">
        <v>10055316</v>
      </c>
      <c r="V87" s="16">
        <v>2685336</v>
      </c>
      <c r="W87" s="16">
        <v>151489</v>
      </c>
      <c r="X87" s="16">
        <v>1550949213</v>
      </c>
      <c r="Y87" s="16">
        <v>29007012</v>
      </c>
      <c r="Z87" s="16">
        <v>482699</v>
      </c>
      <c r="AA87" s="16">
        <v>17355784</v>
      </c>
      <c r="AB87" s="16">
        <v>748523979</v>
      </c>
      <c r="AC87" s="16">
        <v>131436637</v>
      </c>
      <c r="AD87" s="16">
        <v>113307</v>
      </c>
      <c r="AE87" s="16">
        <v>1535418</v>
      </c>
      <c r="AF87" s="16">
        <v>2651089</v>
      </c>
      <c r="AG87" s="16">
        <v>-16485623</v>
      </c>
      <c r="AH87" s="16">
        <v>328563701</v>
      </c>
      <c r="AI87" s="16">
        <v>83373319</v>
      </c>
      <c r="AJ87" s="16">
        <v>915311</v>
      </c>
      <c r="AK87" s="16">
        <v>543503</v>
      </c>
      <c r="AL87" s="16">
        <v>0</v>
      </c>
      <c r="AM87" s="16">
        <v>-8133</v>
      </c>
      <c r="AN87" s="9">
        <v>20275625</v>
      </c>
    </row>
    <row r="88" spans="1:40" x14ac:dyDescent="0.25">
      <c r="A88" s="20" t="s">
        <v>143</v>
      </c>
      <c r="B88" s="16">
        <v>1188284792</v>
      </c>
      <c r="C88" s="16">
        <v>0</v>
      </c>
      <c r="D88" s="16">
        <v>283062214</v>
      </c>
      <c r="E88" s="16">
        <v>0</v>
      </c>
      <c r="F88" s="16">
        <v>213733737</v>
      </c>
      <c r="G88" s="16">
        <v>596608</v>
      </c>
      <c r="H88" s="16">
        <v>0</v>
      </c>
      <c r="I88" s="16">
        <v>90515193</v>
      </c>
      <c r="J88" s="16">
        <v>15373807</v>
      </c>
      <c r="K88" s="16">
        <v>1572805</v>
      </c>
      <c r="L88" s="16">
        <v>10215853</v>
      </c>
      <c r="M88" s="16">
        <v>11197572</v>
      </c>
      <c r="N88" s="16">
        <v>19361194</v>
      </c>
      <c r="O88" s="16">
        <v>174048380</v>
      </c>
      <c r="P88" s="16">
        <v>2213989</v>
      </c>
      <c r="Q88" s="16">
        <v>377319735</v>
      </c>
      <c r="R88" s="16">
        <v>505267178</v>
      </c>
      <c r="S88" s="16">
        <v>664109181</v>
      </c>
      <c r="T88" s="16">
        <v>-9240691</v>
      </c>
      <c r="U88" s="16">
        <v>15395326</v>
      </c>
      <c r="V88" s="16">
        <v>2394393</v>
      </c>
      <c r="W88" s="16">
        <v>79493</v>
      </c>
      <c r="X88" s="16">
        <v>1476799460</v>
      </c>
      <c r="Y88" s="16">
        <v>20424727</v>
      </c>
      <c r="Z88" s="16">
        <v>7053579</v>
      </c>
      <c r="AA88" s="16">
        <v>23156903</v>
      </c>
      <c r="AB88" s="16">
        <v>746403398</v>
      </c>
      <c r="AC88" s="16">
        <v>161426958</v>
      </c>
      <c r="AD88" s="16">
        <v>4963321</v>
      </c>
      <c r="AE88" s="16">
        <v>406608</v>
      </c>
      <c r="AF88" s="16">
        <v>83315</v>
      </c>
      <c r="AG88" s="16">
        <v>-3920763</v>
      </c>
      <c r="AH88" s="16">
        <v>343253549</v>
      </c>
      <c r="AI88" s="16">
        <v>79950594</v>
      </c>
      <c r="AJ88" s="16">
        <v>7317</v>
      </c>
      <c r="AK88" s="16">
        <v>8244026</v>
      </c>
      <c r="AL88" s="16">
        <v>522568</v>
      </c>
      <c r="AM88" s="16">
        <v>51</v>
      </c>
      <c r="AN88" s="9">
        <v>35392949</v>
      </c>
    </row>
    <row r="89" spans="1:40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6"/>
    </row>
    <row r="90" spans="1:40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6"/>
    </row>
    <row r="91" spans="1:40" x14ac:dyDescent="0.25">
      <c r="A91" s="20" t="s">
        <v>146</v>
      </c>
      <c r="B91" s="16">
        <v>720986557</v>
      </c>
      <c r="C91" s="16">
        <v>4429660080</v>
      </c>
      <c r="D91" s="16">
        <v>995904</v>
      </c>
      <c r="E91" s="16">
        <v>16624056</v>
      </c>
      <c r="F91" s="16">
        <v>25455988</v>
      </c>
      <c r="G91" s="16">
        <v>139525205</v>
      </c>
      <c r="H91" s="16">
        <v>7100644</v>
      </c>
      <c r="I91" s="16">
        <v>143658813</v>
      </c>
      <c r="J91" s="16">
        <v>852823</v>
      </c>
      <c r="K91" s="16">
        <v>210538848</v>
      </c>
      <c r="L91" s="16">
        <v>340090695</v>
      </c>
      <c r="M91" s="16">
        <v>187116516</v>
      </c>
      <c r="N91" s="16">
        <v>14</v>
      </c>
      <c r="O91" s="16">
        <v>15702466</v>
      </c>
      <c r="P91" s="16">
        <v>50693545</v>
      </c>
      <c r="Q91" s="16">
        <v>3727815</v>
      </c>
      <c r="R91" s="16">
        <v>392919464</v>
      </c>
      <c r="S91" s="16">
        <v>5702495</v>
      </c>
      <c r="T91" s="16">
        <v>66092101</v>
      </c>
      <c r="U91" s="16">
        <v>0</v>
      </c>
      <c r="V91" s="16">
        <v>94395761</v>
      </c>
      <c r="W91" s="16">
        <v>51924177</v>
      </c>
      <c r="X91" s="16">
        <v>16807088</v>
      </c>
      <c r="Y91" s="16">
        <v>170000000</v>
      </c>
      <c r="Z91" s="16">
        <v>45752319</v>
      </c>
      <c r="AA91" s="16">
        <v>506726351</v>
      </c>
      <c r="AB91" s="16">
        <v>122763635</v>
      </c>
      <c r="AC91" s="16">
        <v>3338597</v>
      </c>
      <c r="AD91" s="16">
        <v>207890283</v>
      </c>
      <c r="AE91" s="16">
        <v>121987475</v>
      </c>
      <c r="AF91" s="16">
        <v>336892594</v>
      </c>
      <c r="AG91" s="16">
        <v>124981998</v>
      </c>
      <c r="AH91" s="16">
        <v>55680997</v>
      </c>
      <c r="AI91" s="16">
        <v>407247001</v>
      </c>
      <c r="AJ91" s="16">
        <v>295198643</v>
      </c>
      <c r="AK91" s="16">
        <v>66310410</v>
      </c>
      <c r="AL91" s="16">
        <v>460788287</v>
      </c>
      <c r="AM91" s="16">
        <v>27568864</v>
      </c>
      <c r="AN91" s="9">
        <v>1110225379</v>
      </c>
    </row>
    <row r="92" spans="1:40" x14ac:dyDescent="0.25">
      <c r="A92" s="20" t="s">
        <v>147</v>
      </c>
      <c r="B92" s="16">
        <v>4865814428</v>
      </c>
      <c r="C92" s="16">
        <v>5250866223</v>
      </c>
      <c r="D92" s="16">
        <v>179908743</v>
      </c>
      <c r="E92" s="16">
        <v>229233834</v>
      </c>
      <c r="F92" s="16">
        <v>37953529</v>
      </c>
      <c r="G92" s="16">
        <v>138688907</v>
      </c>
      <c r="H92" s="16">
        <v>-177325973</v>
      </c>
      <c r="I92" s="16">
        <v>933874050</v>
      </c>
      <c r="J92" s="16">
        <v>25854914</v>
      </c>
      <c r="K92" s="16">
        <v>210406761</v>
      </c>
      <c r="L92" s="16">
        <v>298123042</v>
      </c>
      <c r="M92" s="16">
        <v>621985001</v>
      </c>
      <c r="N92" s="16">
        <v>54044231</v>
      </c>
      <c r="O92" s="16">
        <v>48769939</v>
      </c>
      <c r="P92" s="16">
        <v>-1008800215</v>
      </c>
      <c r="Q92" s="16">
        <v>-12685985</v>
      </c>
      <c r="R92" s="16">
        <v>4608838558</v>
      </c>
      <c r="S92" s="16">
        <v>84833911</v>
      </c>
      <c r="T92" s="16">
        <v>-167532692</v>
      </c>
      <c r="U92" s="16">
        <v>1347630509</v>
      </c>
      <c r="V92" s="16">
        <v>276100771</v>
      </c>
      <c r="W92" s="16">
        <v>171744139</v>
      </c>
      <c r="X92" s="16">
        <v>619571205</v>
      </c>
      <c r="Y92" s="16">
        <v>369652546</v>
      </c>
      <c r="Z92" s="16">
        <v>138064628</v>
      </c>
      <c r="AA92" s="16">
        <v>756620198</v>
      </c>
      <c r="AB92" s="16">
        <v>353366808</v>
      </c>
      <c r="AC92" s="16">
        <v>78291950</v>
      </c>
      <c r="AD92" s="16">
        <v>485274206</v>
      </c>
      <c r="AE92" s="16">
        <v>716775354</v>
      </c>
      <c r="AF92" s="16">
        <v>730637534</v>
      </c>
      <c r="AG92" s="16">
        <v>76864204</v>
      </c>
      <c r="AH92" s="16">
        <v>270497107</v>
      </c>
      <c r="AI92" s="16">
        <v>596436981</v>
      </c>
      <c r="AJ92" s="16">
        <v>594896140</v>
      </c>
      <c r="AK92" s="16">
        <v>288420784</v>
      </c>
      <c r="AL92" s="16">
        <v>664363460</v>
      </c>
      <c r="AM92" s="16">
        <v>49979868</v>
      </c>
      <c r="AN92" s="9">
        <v>2136635511</v>
      </c>
    </row>
    <row r="93" spans="1:40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6"/>
    </row>
    <row r="94" spans="1:40" x14ac:dyDescent="0.25">
      <c r="A94" s="2" t="s">
        <v>148</v>
      </c>
      <c r="B94" s="16">
        <v>0</v>
      </c>
      <c r="C94" s="16">
        <v>1092183262</v>
      </c>
      <c r="D94" s="16">
        <v>0</v>
      </c>
      <c r="E94" s="16">
        <v>56462255</v>
      </c>
      <c r="F94" s="16">
        <v>72765202</v>
      </c>
      <c r="G94" s="16">
        <v>143410589</v>
      </c>
      <c r="H94" s="16">
        <v>0</v>
      </c>
      <c r="I94" s="16">
        <v>110456787</v>
      </c>
      <c r="J94" s="16">
        <v>0</v>
      </c>
      <c r="K94" s="16">
        <v>85226416</v>
      </c>
      <c r="L94" s="16">
        <v>464156716</v>
      </c>
      <c r="M94" s="16">
        <v>322369060</v>
      </c>
      <c r="N94" s="16">
        <v>67322408</v>
      </c>
      <c r="O94" s="16">
        <v>54114342</v>
      </c>
      <c r="P94" s="16">
        <v>38516395</v>
      </c>
      <c r="Q94" s="16">
        <v>0</v>
      </c>
      <c r="R94" s="16">
        <v>69225319</v>
      </c>
      <c r="S94" s="16">
        <v>0</v>
      </c>
      <c r="T94" s="16">
        <v>0</v>
      </c>
      <c r="U94" s="16">
        <v>188814700</v>
      </c>
      <c r="V94" s="16">
        <v>65991423</v>
      </c>
      <c r="W94" s="16">
        <v>70874254</v>
      </c>
      <c r="X94" s="16">
        <v>131896417</v>
      </c>
      <c r="Y94" s="16">
        <v>257220116</v>
      </c>
      <c r="Z94" s="16">
        <v>63308245</v>
      </c>
      <c r="AA94" s="16">
        <v>502847488</v>
      </c>
      <c r="AB94" s="16">
        <v>26642452</v>
      </c>
      <c r="AC94" s="16">
        <v>116146867</v>
      </c>
      <c r="AD94" s="16">
        <v>0</v>
      </c>
      <c r="AE94" s="16">
        <v>0</v>
      </c>
      <c r="AF94" s="16">
        <v>153177047</v>
      </c>
      <c r="AG94" s="16">
        <v>156506804</v>
      </c>
      <c r="AH94" s="16">
        <v>47141182</v>
      </c>
      <c r="AI94" s="16">
        <v>0</v>
      </c>
      <c r="AJ94" s="16">
        <v>367208389</v>
      </c>
      <c r="AK94" s="16">
        <v>224717257</v>
      </c>
      <c r="AL94" s="16">
        <v>817424327</v>
      </c>
      <c r="AM94" s="16">
        <v>51578839</v>
      </c>
      <c r="AN94" s="9">
        <v>0</v>
      </c>
    </row>
    <row r="95" spans="1:40" x14ac:dyDescent="0.25">
      <c r="A95" s="22" t="s">
        <v>149</v>
      </c>
      <c r="B95" s="23">
        <v>79793734</v>
      </c>
      <c r="C95" s="23">
        <v>879797688</v>
      </c>
      <c r="D95" s="23">
        <v>0</v>
      </c>
      <c r="E95" s="23">
        <v>1976065</v>
      </c>
      <c r="F95" s="23">
        <v>45525194</v>
      </c>
      <c r="G95" s="23">
        <v>43024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14631101</v>
      </c>
      <c r="AA95" s="23">
        <v>6384457</v>
      </c>
      <c r="AB95" s="23">
        <v>969928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4">
        <v>0</v>
      </c>
    </row>
  </sheetData>
  <mergeCells count="2">
    <mergeCell ref="A1:AN1"/>
    <mergeCell ref="B2:AN2"/>
  </mergeCells>
  <pageMargins left="0.7" right="0.7" top="0.75" bottom="0.75" header="0.3" footer="0.3"/>
  <rowBreaks count="1" manualBreakCount="1"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5"/>
  <sheetViews>
    <sheetView workbookViewId="0">
      <selection sqref="A1:B1"/>
    </sheetView>
  </sheetViews>
  <sheetFormatPr defaultRowHeight="12.5" x14ac:dyDescent="0.25"/>
  <cols>
    <col min="1" max="1" width="48.54296875" bestFit="1" customWidth="1"/>
    <col min="2" max="2" width="16.81640625" bestFit="1" customWidth="1"/>
  </cols>
  <sheetData>
    <row r="1" spans="1:2" ht="43.15" customHeight="1" x14ac:dyDescent="0.3">
      <c r="A1" s="26" t="s">
        <v>0</v>
      </c>
      <c r="B1" s="27"/>
    </row>
    <row r="2" spans="1:2" x14ac:dyDescent="0.25">
      <c r="A2" s="21"/>
      <c r="B2" s="25" t="s">
        <v>636</v>
      </c>
    </row>
    <row r="3" spans="1:2" x14ac:dyDescent="0.25">
      <c r="A3" s="18"/>
      <c r="B3" s="4"/>
    </row>
    <row r="4" spans="1:2" x14ac:dyDescent="0.25">
      <c r="A4" s="3"/>
      <c r="B4" s="5" t="s">
        <v>636</v>
      </c>
    </row>
    <row r="5" spans="1:2" x14ac:dyDescent="0.25">
      <c r="A5" s="19"/>
      <c r="B5" s="5"/>
    </row>
    <row r="6" spans="1:2" x14ac:dyDescent="0.25">
      <c r="A6" s="2" t="s">
        <v>105</v>
      </c>
      <c r="B6" s="6"/>
    </row>
    <row r="7" spans="1:2" x14ac:dyDescent="0.25">
      <c r="A7" s="1" t="s">
        <v>106</v>
      </c>
      <c r="B7" s="7"/>
    </row>
    <row r="8" spans="1:2" x14ac:dyDescent="0.25">
      <c r="A8" s="20" t="s">
        <v>107</v>
      </c>
      <c r="B8" s="8">
        <f>+B15</f>
        <v>478024308767</v>
      </c>
    </row>
    <row r="9" spans="1:2" x14ac:dyDescent="0.25">
      <c r="A9" s="20" t="s">
        <v>108</v>
      </c>
      <c r="B9" s="8">
        <f>+B26</f>
        <v>501213244497</v>
      </c>
    </row>
    <row r="10" spans="1:2" x14ac:dyDescent="0.25">
      <c r="A10" s="20" t="s">
        <v>109</v>
      </c>
      <c r="B10" s="8">
        <f>+B8-B9</f>
        <v>-23188935730</v>
      </c>
    </row>
    <row r="11" spans="1:2" x14ac:dyDescent="0.25">
      <c r="A11" s="20" t="s">
        <v>110</v>
      </c>
      <c r="B11" s="6"/>
    </row>
    <row r="12" spans="1:2" x14ac:dyDescent="0.25">
      <c r="A12" s="2" t="s">
        <v>111</v>
      </c>
      <c r="B12" s="6"/>
    </row>
    <row r="13" spans="1:2" x14ac:dyDescent="0.25">
      <c r="A13" s="20" t="s">
        <v>112</v>
      </c>
      <c r="B13" s="9">
        <v>652272571589</v>
      </c>
    </row>
    <row r="14" spans="1:2" x14ac:dyDescent="0.25">
      <c r="A14" s="20" t="s">
        <v>113</v>
      </c>
      <c r="B14" s="9">
        <v>666756749457</v>
      </c>
    </row>
    <row r="15" spans="1:2" x14ac:dyDescent="0.25">
      <c r="A15" s="20" t="s">
        <v>114</v>
      </c>
      <c r="B15" s="9">
        <v>478024308767</v>
      </c>
    </row>
    <row r="16" spans="1:2" x14ac:dyDescent="0.25">
      <c r="A16" s="20" t="s">
        <v>110</v>
      </c>
      <c r="B16" s="6"/>
    </row>
    <row r="17" spans="1:2" x14ac:dyDescent="0.25">
      <c r="A17" s="20" t="s">
        <v>115</v>
      </c>
      <c r="B17" s="8">
        <f>+B14-B13</f>
        <v>14484177868</v>
      </c>
    </row>
    <row r="18" spans="1:2" x14ac:dyDescent="0.25">
      <c r="A18" s="20" t="s">
        <v>116</v>
      </c>
      <c r="B18" s="8">
        <f>+B15-B13</f>
        <v>-174248262822</v>
      </c>
    </row>
    <row r="19" spans="1:2" x14ac:dyDescent="0.25">
      <c r="A19" s="20" t="s">
        <v>117</v>
      </c>
      <c r="B19" s="8">
        <f>+B15-B14</f>
        <v>-188732440690</v>
      </c>
    </row>
    <row r="20" spans="1:2" x14ac:dyDescent="0.25">
      <c r="A20" s="20" t="s">
        <v>118</v>
      </c>
      <c r="B20" s="10">
        <f>IF(B13=0,0,B15*100/B13)</f>
        <v>73.285974236581168</v>
      </c>
    </row>
    <row r="21" spans="1:2" x14ac:dyDescent="0.25">
      <c r="A21" s="20" t="s">
        <v>119</v>
      </c>
      <c r="B21" s="10">
        <f>IF(B14=0,0,B15*100/B14)</f>
        <v>71.693958727271706</v>
      </c>
    </row>
    <row r="22" spans="1:2" x14ac:dyDescent="0.25">
      <c r="A22" s="20" t="s">
        <v>110</v>
      </c>
      <c r="B22" s="6"/>
    </row>
    <row r="23" spans="1:2" x14ac:dyDescent="0.25">
      <c r="A23" s="2" t="s">
        <v>120</v>
      </c>
      <c r="B23" s="6"/>
    </row>
    <row r="24" spans="1:2" x14ac:dyDescent="0.25">
      <c r="A24" s="20" t="s">
        <v>112</v>
      </c>
      <c r="B24" s="9">
        <v>649928358752</v>
      </c>
    </row>
    <row r="25" spans="1:2" x14ac:dyDescent="0.25">
      <c r="A25" s="20" t="s">
        <v>113</v>
      </c>
      <c r="B25" s="9">
        <v>665918411901</v>
      </c>
    </row>
    <row r="26" spans="1:2" x14ac:dyDescent="0.25">
      <c r="A26" s="20" t="s">
        <v>114</v>
      </c>
      <c r="B26" s="9">
        <v>501213244497</v>
      </c>
    </row>
    <row r="27" spans="1:2" x14ac:dyDescent="0.25">
      <c r="A27" s="20" t="s">
        <v>110</v>
      </c>
      <c r="B27" s="6"/>
    </row>
    <row r="28" spans="1:2" x14ac:dyDescent="0.25">
      <c r="A28" s="20" t="s">
        <v>121</v>
      </c>
      <c r="B28" s="8">
        <f>+B25-B24</f>
        <v>15990053149</v>
      </c>
    </row>
    <row r="29" spans="1:2" x14ac:dyDescent="0.25">
      <c r="A29" s="20" t="s">
        <v>122</v>
      </c>
      <c r="B29" s="8">
        <f>+B26-B24</f>
        <v>-148715114255</v>
      </c>
    </row>
    <row r="30" spans="1:2" x14ac:dyDescent="0.25">
      <c r="A30" s="20" t="s">
        <v>123</v>
      </c>
      <c r="B30" s="8">
        <f>+B26-B25</f>
        <v>-164705167404</v>
      </c>
    </row>
    <row r="31" spans="1:2" x14ac:dyDescent="0.25">
      <c r="A31" s="20" t="s">
        <v>124</v>
      </c>
      <c r="B31" s="10">
        <f>IF(B24=0,0,B26*100/B24)</f>
        <v>77.118229686028087</v>
      </c>
    </row>
    <row r="32" spans="1:2" x14ac:dyDescent="0.25">
      <c r="A32" s="20" t="s">
        <v>125</v>
      </c>
      <c r="B32" s="10">
        <f>IF(B25=0,0,B26*100/B25)</f>
        <v>75.266464410585158</v>
      </c>
    </row>
    <row r="33" spans="1:2" x14ac:dyDescent="0.25">
      <c r="A33" s="20" t="s">
        <v>110</v>
      </c>
      <c r="B33" s="6"/>
    </row>
    <row r="34" spans="1:2" x14ac:dyDescent="0.25">
      <c r="A34" s="2" t="s">
        <v>126</v>
      </c>
      <c r="B34" s="6"/>
    </row>
    <row r="35" spans="1:2" x14ac:dyDescent="0.25">
      <c r="A35" s="20" t="s">
        <v>127</v>
      </c>
      <c r="B35" s="9">
        <v>572517586273</v>
      </c>
    </row>
    <row r="36" spans="1:2" x14ac:dyDescent="0.25">
      <c r="A36" s="20" t="s">
        <v>128</v>
      </c>
      <c r="B36" s="9">
        <v>587453050358</v>
      </c>
    </row>
    <row r="37" spans="1:2" x14ac:dyDescent="0.25">
      <c r="A37" s="20" t="s">
        <v>129</v>
      </c>
      <c r="B37" s="9">
        <v>405819010405</v>
      </c>
    </row>
    <row r="38" spans="1:2" x14ac:dyDescent="0.25">
      <c r="A38" s="20" t="s">
        <v>110</v>
      </c>
      <c r="B38" s="6"/>
    </row>
    <row r="39" spans="1:2" x14ac:dyDescent="0.25">
      <c r="A39" s="20" t="s">
        <v>130</v>
      </c>
      <c r="B39" s="8">
        <f>+B36-B35</f>
        <v>14935464085</v>
      </c>
    </row>
    <row r="40" spans="1:2" x14ac:dyDescent="0.25">
      <c r="A40" s="20" t="s">
        <v>122</v>
      </c>
      <c r="B40" s="8">
        <f>+B37-B35</f>
        <v>-166698575868</v>
      </c>
    </row>
    <row r="41" spans="1:2" x14ac:dyDescent="0.25">
      <c r="A41" s="20" t="s">
        <v>123</v>
      </c>
      <c r="B41" s="8">
        <f>+B37-B36</f>
        <v>-181634039953</v>
      </c>
    </row>
    <row r="42" spans="1:2" x14ac:dyDescent="0.25">
      <c r="A42" s="20" t="s">
        <v>124</v>
      </c>
      <c r="B42" s="10">
        <f>IF(B35=0,0,B37*100/B35)</f>
        <v>70.883239246294309</v>
      </c>
    </row>
    <row r="43" spans="1:2" x14ac:dyDescent="0.25">
      <c r="A43" s="20" t="s">
        <v>125</v>
      </c>
      <c r="B43" s="10">
        <f>IF(B36=0,0,B37*100/B36)</f>
        <v>69.081096805555731</v>
      </c>
    </row>
    <row r="44" spans="1:2" x14ac:dyDescent="0.25">
      <c r="A44" s="20" t="s">
        <v>110</v>
      </c>
      <c r="B44" s="6"/>
    </row>
    <row r="45" spans="1:2" x14ac:dyDescent="0.25">
      <c r="A45" s="2" t="s">
        <v>131</v>
      </c>
      <c r="B45" s="6"/>
    </row>
    <row r="46" spans="1:2" x14ac:dyDescent="0.25">
      <c r="A46" s="20" t="s">
        <v>127</v>
      </c>
      <c r="B46" s="9">
        <v>162639102846</v>
      </c>
    </row>
    <row r="47" spans="1:2" x14ac:dyDescent="0.25">
      <c r="A47" s="20" t="s">
        <v>128</v>
      </c>
      <c r="B47" s="9">
        <v>161126635467</v>
      </c>
    </row>
    <row r="48" spans="1:2" x14ac:dyDescent="0.25">
      <c r="A48" s="20" t="s">
        <v>129</v>
      </c>
      <c r="B48" s="9">
        <v>114245633695</v>
      </c>
    </row>
    <row r="49" spans="1:2" x14ac:dyDescent="0.25">
      <c r="A49" s="20" t="s">
        <v>110</v>
      </c>
      <c r="B49" s="6"/>
    </row>
    <row r="50" spans="1:2" x14ac:dyDescent="0.25">
      <c r="A50" s="20" t="s">
        <v>132</v>
      </c>
      <c r="B50" s="8">
        <f>+B47-B46</f>
        <v>-1512467379</v>
      </c>
    </row>
    <row r="51" spans="1:2" x14ac:dyDescent="0.25">
      <c r="A51" s="20" t="s">
        <v>122</v>
      </c>
      <c r="B51" s="8">
        <f>+B48-B46</f>
        <v>-48393469151</v>
      </c>
    </row>
    <row r="52" spans="1:2" x14ac:dyDescent="0.25">
      <c r="A52" s="20" t="s">
        <v>123</v>
      </c>
      <c r="B52" s="8">
        <f>+B48-B47</f>
        <v>-46881001772</v>
      </c>
    </row>
    <row r="53" spans="1:2" x14ac:dyDescent="0.25">
      <c r="A53" s="20" t="s">
        <v>124</v>
      </c>
      <c r="B53" s="10">
        <f>IF(B46=0,0,B48*100/B46)</f>
        <v>70.244874507932522</v>
      </c>
    </row>
    <row r="54" spans="1:2" x14ac:dyDescent="0.25">
      <c r="A54" s="20" t="s">
        <v>125</v>
      </c>
      <c r="B54" s="10">
        <f>IF(B47=0,0,B48*100/B47)</f>
        <v>70.904250786269543</v>
      </c>
    </row>
    <row r="55" spans="1:2" x14ac:dyDescent="0.25">
      <c r="A55" s="20" t="s">
        <v>110</v>
      </c>
      <c r="B55" s="6"/>
    </row>
    <row r="56" spans="1:2" x14ac:dyDescent="0.25">
      <c r="A56" s="2" t="s">
        <v>133</v>
      </c>
      <c r="B56" s="6"/>
    </row>
    <row r="57" spans="1:2" x14ac:dyDescent="0.25">
      <c r="A57" s="20" t="s">
        <v>127</v>
      </c>
      <c r="B57" s="9">
        <v>77410772479</v>
      </c>
    </row>
    <row r="58" spans="1:2" x14ac:dyDescent="0.25">
      <c r="A58" s="20" t="s">
        <v>128</v>
      </c>
      <c r="B58" s="9">
        <v>78465361543</v>
      </c>
    </row>
    <row r="59" spans="1:2" x14ac:dyDescent="0.25">
      <c r="A59" s="20" t="s">
        <v>129</v>
      </c>
      <c r="B59" s="9">
        <v>95394234092</v>
      </c>
    </row>
    <row r="60" spans="1:2" x14ac:dyDescent="0.25">
      <c r="A60" s="20" t="s">
        <v>110</v>
      </c>
      <c r="B60" s="6"/>
    </row>
    <row r="61" spans="1:2" x14ac:dyDescent="0.25">
      <c r="A61" s="20" t="s">
        <v>134</v>
      </c>
      <c r="B61" s="8">
        <f>+B58-B57</f>
        <v>1054589064</v>
      </c>
    </row>
    <row r="62" spans="1:2" x14ac:dyDescent="0.25">
      <c r="A62" s="20" t="s">
        <v>122</v>
      </c>
      <c r="B62" s="8">
        <f>+B59-B57</f>
        <v>17983461613</v>
      </c>
    </row>
    <row r="63" spans="1:2" x14ac:dyDescent="0.25">
      <c r="A63" s="20" t="s">
        <v>123</v>
      </c>
      <c r="B63" s="8">
        <f>+B59-B58</f>
        <v>16928872549</v>
      </c>
    </row>
    <row r="64" spans="1:2" x14ac:dyDescent="0.25">
      <c r="A64" s="20" t="s">
        <v>124</v>
      </c>
      <c r="B64" s="10">
        <f>IF(B57=0,0,B59*100/B57)</f>
        <v>123.23121322407492</v>
      </c>
    </row>
    <row r="65" spans="1:2" x14ac:dyDescent="0.25">
      <c r="A65" s="20" t="s">
        <v>125</v>
      </c>
      <c r="B65" s="10">
        <f>IF(B58=0,0,B59*100/B58)</f>
        <v>121.57496278115377</v>
      </c>
    </row>
    <row r="66" spans="1:2" x14ac:dyDescent="0.25">
      <c r="A66" s="20" t="s">
        <v>110</v>
      </c>
      <c r="B66" s="6"/>
    </row>
    <row r="67" spans="1:2" x14ac:dyDescent="0.25">
      <c r="A67" s="2" t="s">
        <v>135</v>
      </c>
      <c r="B67" s="6"/>
    </row>
    <row r="68" spans="1:2" x14ac:dyDescent="0.25">
      <c r="A68" s="20" t="s">
        <v>127</v>
      </c>
      <c r="B68" s="9">
        <v>43813824000</v>
      </c>
    </row>
    <row r="69" spans="1:2" x14ac:dyDescent="0.25">
      <c r="A69" s="20" t="s">
        <v>128</v>
      </c>
      <c r="B69" s="9">
        <v>44682590000</v>
      </c>
    </row>
    <row r="70" spans="1:2" x14ac:dyDescent="0.25">
      <c r="A70" s="20" t="s">
        <v>129</v>
      </c>
      <c r="B70" s="9">
        <v>20507833303</v>
      </c>
    </row>
    <row r="71" spans="1:2" x14ac:dyDescent="0.25">
      <c r="A71" s="20" t="s">
        <v>110</v>
      </c>
      <c r="B71" s="6"/>
    </row>
    <row r="72" spans="1:2" x14ac:dyDescent="0.25">
      <c r="A72" s="20" t="s">
        <v>136</v>
      </c>
      <c r="B72" s="8">
        <f>+B69-B68</f>
        <v>868766000</v>
      </c>
    </row>
    <row r="73" spans="1:2" x14ac:dyDescent="0.25">
      <c r="A73" s="20" t="s">
        <v>122</v>
      </c>
      <c r="B73" s="8">
        <f>+B70-B68</f>
        <v>-23305990697</v>
      </c>
    </row>
    <row r="74" spans="1:2" x14ac:dyDescent="0.25">
      <c r="A74" s="20" t="s">
        <v>123</v>
      </c>
      <c r="B74" s="8">
        <f>+B70-B69</f>
        <v>-24174756697</v>
      </c>
    </row>
    <row r="75" spans="1:2" x14ac:dyDescent="0.25">
      <c r="A75" s="20" t="s">
        <v>137</v>
      </c>
      <c r="B75" s="10">
        <f>IF(B68=0,0,B70*100/B68)</f>
        <v>46.806764237241651</v>
      </c>
    </row>
    <row r="76" spans="1:2" x14ac:dyDescent="0.25">
      <c r="A76" s="20" t="s">
        <v>138</v>
      </c>
      <c r="B76" s="10">
        <f>IF(B69=0,0,B70*100/B69)</f>
        <v>45.896697803327875</v>
      </c>
    </row>
    <row r="77" spans="1:2" x14ac:dyDescent="0.25">
      <c r="A77" s="20" t="s">
        <v>110</v>
      </c>
      <c r="B77" s="6"/>
    </row>
    <row r="78" spans="1:2" x14ac:dyDescent="0.25">
      <c r="A78" s="2" t="s">
        <v>139</v>
      </c>
      <c r="B78" s="6"/>
    </row>
    <row r="79" spans="1:2" x14ac:dyDescent="0.25">
      <c r="A79" s="20" t="s">
        <v>140</v>
      </c>
      <c r="B79" s="9">
        <v>0</v>
      </c>
    </row>
    <row r="80" spans="1:2" x14ac:dyDescent="0.25">
      <c r="A80" s="20" t="s">
        <v>141</v>
      </c>
      <c r="B80" s="9">
        <v>416075612838</v>
      </c>
    </row>
    <row r="81" spans="1:2" x14ac:dyDescent="0.25">
      <c r="A81" s="20" t="s">
        <v>142</v>
      </c>
      <c r="B81" s="9">
        <v>405083463778</v>
      </c>
    </row>
    <row r="82" spans="1:2" x14ac:dyDescent="0.25">
      <c r="A82" s="20" t="s">
        <v>143</v>
      </c>
      <c r="B82" s="9">
        <v>386545265946</v>
      </c>
    </row>
    <row r="83" spans="1:2" x14ac:dyDescent="0.25">
      <c r="A83" s="20" t="s">
        <v>110</v>
      </c>
      <c r="B83" s="6"/>
    </row>
    <row r="84" spans="1:2" x14ac:dyDescent="0.25">
      <c r="A84" s="2" t="s">
        <v>144</v>
      </c>
      <c r="B84" s="6"/>
    </row>
    <row r="85" spans="1:2" x14ac:dyDescent="0.25">
      <c r="A85" s="20" t="s">
        <v>140</v>
      </c>
      <c r="B85" s="9">
        <v>0</v>
      </c>
    </row>
    <row r="86" spans="1:2" x14ac:dyDescent="0.25">
      <c r="A86" s="20" t="s">
        <v>141</v>
      </c>
      <c r="B86" s="9">
        <v>131758046546</v>
      </c>
    </row>
    <row r="87" spans="1:2" x14ac:dyDescent="0.25">
      <c r="A87" s="20" t="s">
        <v>142</v>
      </c>
      <c r="B87" s="9">
        <v>127958658227</v>
      </c>
    </row>
    <row r="88" spans="1:2" x14ac:dyDescent="0.25">
      <c r="A88" s="20" t="s">
        <v>143</v>
      </c>
      <c r="B88" s="9">
        <v>126846416624</v>
      </c>
    </row>
    <row r="89" spans="1:2" x14ac:dyDescent="0.25">
      <c r="A89" s="20" t="s">
        <v>110</v>
      </c>
      <c r="B89" s="6"/>
    </row>
    <row r="90" spans="1:2" x14ac:dyDescent="0.25">
      <c r="A90" s="2" t="s">
        <v>145</v>
      </c>
      <c r="B90" s="6"/>
    </row>
    <row r="91" spans="1:2" x14ac:dyDescent="0.25">
      <c r="A91" s="20" t="s">
        <v>146</v>
      </c>
      <c r="B91" s="9">
        <v>66719692332</v>
      </c>
    </row>
    <row r="92" spans="1:2" x14ac:dyDescent="0.25">
      <c r="A92" s="20" t="s">
        <v>147</v>
      </c>
      <c r="B92" s="9">
        <v>255127736582</v>
      </c>
    </row>
    <row r="93" spans="1:2" x14ac:dyDescent="0.25">
      <c r="A93" s="20" t="s">
        <v>110</v>
      </c>
      <c r="B93" s="6"/>
    </row>
    <row r="94" spans="1:2" x14ac:dyDescent="0.25">
      <c r="A94" s="2" t="s">
        <v>148</v>
      </c>
      <c r="B94" s="9">
        <v>55578643699</v>
      </c>
    </row>
    <row r="95" spans="1:2" x14ac:dyDescent="0.25">
      <c r="A95" s="22" t="s">
        <v>149</v>
      </c>
      <c r="B95" s="24">
        <v>65728644279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5"/>
  <sheetViews>
    <sheetView workbookViewId="0">
      <selection sqref="A1:X1"/>
    </sheetView>
  </sheetViews>
  <sheetFormatPr defaultRowHeight="12.5" x14ac:dyDescent="0.25"/>
  <cols>
    <col min="1" max="1" width="48.54296875" bestFit="1" customWidth="1"/>
    <col min="2" max="24" width="16.1796875" bestFit="1" customWidth="1"/>
  </cols>
  <sheetData>
    <row r="1" spans="1:24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4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30"/>
    </row>
    <row r="3" spans="1:24" x14ac:dyDescent="0.25">
      <c r="A3" s="18"/>
      <c r="B3" s="11" t="s">
        <v>150</v>
      </c>
      <c r="C3" s="11" t="s">
        <v>151</v>
      </c>
      <c r="D3" s="11" t="s">
        <v>152</v>
      </c>
      <c r="E3" s="11" t="s">
        <v>153</v>
      </c>
      <c r="F3" s="11" t="s">
        <v>154</v>
      </c>
      <c r="G3" s="11" t="s">
        <v>155</v>
      </c>
      <c r="H3" s="11" t="s">
        <v>156</v>
      </c>
      <c r="I3" s="11" t="s">
        <v>157</v>
      </c>
      <c r="J3" s="11" t="s">
        <v>158</v>
      </c>
      <c r="K3" s="11" t="s">
        <v>159</v>
      </c>
      <c r="L3" s="11" t="s">
        <v>160</v>
      </c>
      <c r="M3" s="11" t="s">
        <v>161</v>
      </c>
      <c r="N3" s="11" t="s">
        <v>162</v>
      </c>
      <c r="O3" s="11" t="s">
        <v>163</v>
      </c>
      <c r="P3" s="11" t="s">
        <v>164</v>
      </c>
      <c r="Q3" s="11" t="s">
        <v>165</v>
      </c>
      <c r="R3" s="11" t="s">
        <v>166</v>
      </c>
      <c r="S3" s="11" t="s">
        <v>167</v>
      </c>
      <c r="T3" s="11" t="s">
        <v>168</v>
      </c>
      <c r="U3" s="11" t="s">
        <v>169</v>
      </c>
      <c r="V3" s="11" t="s">
        <v>170</v>
      </c>
      <c r="W3" s="11" t="s">
        <v>171</v>
      </c>
      <c r="X3" s="4" t="s">
        <v>172</v>
      </c>
    </row>
    <row r="4" spans="1:24" x14ac:dyDescent="0.25">
      <c r="A4" s="19"/>
      <c r="B4" s="12" t="s">
        <v>173</v>
      </c>
      <c r="C4" s="12" t="s">
        <v>174</v>
      </c>
      <c r="D4" s="12" t="s">
        <v>175</v>
      </c>
      <c r="E4" s="12" t="s">
        <v>176</v>
      </c>
      <c r="F4" s="12" t="s">
        <v>177</v>
      </c>
      <c r="G4" s="12" t="s">
        <v>178</v>
      </c>
      <c r="H4" s="12" t="s">
        <v>179</v>
      </c>
      <c r="I4" s="12" t="s">
        <v>180</v>
      </c>
      <c r="J4" s="12" t="s">
        <v>181</v>
      </c>
      <c r="K4" s="12" t="s">
        <v>182</v>
      </c>
      <c r="L4" s="12" t="s">
        <v>183</v>
      </c>
      <c r="M4" s="12" t="s">
        <v>184</v>
      </c>
      <c r="N4" s="12" t="s">
        <v>185</v>
      </c>
      <c r="O4" s="12" t="s">
        <v>186</v>
      </c>
      <c r="P4" s="12" t="s">
        <v>187</v>
      </c>
      <c r="Q4" s="12" t="s">
        <v>188</v>
      </c>
      <c r="R4" s="12" t="s">
        <v>189</v>
      </c>
      <c r="S4" s="12" t="s">
        <v>190</v>
      </c>
      <c r="T4" s="12" t="s">
        <v>191</v>
      </c>
      <c r="U4" s="12" t="s">
        <v>192</v>
      </c>
      <c r="V4" s="12" t="s">
        <v>193</v>
      </c>
      <c r="W4" s="12" t="s">
        <v>194</v>
      </c>
      <c r="X4" s="5" t="s">
        <v>195</v>
      </c>
    </row>
    <row r="5" spans="1:24" x14ac:dyDescent="0.25">
      <c r="A5" s="19"/>
      <c r="B5" s="12" t="s">
        <v>90</v>
      </c>
      <c r="C5" s="12" t="s">
        <v>84</v>
      </c>
      <c r="D5" s="12" t="s">
        <v>84</v>
      </c>
      <c r="E5" s="12" t="s">
        <v>85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90</v>
      </c>
      <c r="K5" s="12" t="s">
        <v>84</v>
      </c>
      <c r="L5" s="12" t="s">
        <v>85</v>
      </c>
      <c r="M5" s="12" t="s">
        <v>84</v>
      </c>
      <c r="N5" s="12" t="s">
        <v>84</v>
      </c>
      <c r="O5" s="12" t="s">
        <v>84</v>
      </c>
      <c r="P5" s="12" t="s">
        <v>90</v>
      </c>
      <c r="Q5" s="12" t="s">
        <v>85</v>
      </c>
      <c r="R5" s="12" t="s">
        <v>84</v>
      </c>
      <c r="S5" s="12" t="s">
        <v>196</v>
      </c>
      <c r="T5" s="12" t="s">
        <v>90</v>
      </c>
      <c r="U5" s="12" t="s">
        <v>84</v>
      </c>
      <c r="V5" s="12" t="s">
        <v>90</v>
      </c>
      <c r="W5" s="12" t="s">
        <v>84</v>
      </c>
      <c r="X5" s="5" t="s">
        <v>197</v>
      </c>
    </row>
    <row r="6" spans="1:24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6"/>
    </row>
    <row r="7" spans="1:24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7"/>
    </row>
    <row r="8" spans="1:24" x14ac:dyDescent="0.25">
      <c r="A8" s="20" t="s">
        <v>107</v>
      </c>
      <c r="B8" s="15">
        <f>+B15</f>
        <v>8531264259</v>
      </c>
      <c r="C8" s="15">
        <f t="shared" ref="C8:X8" si="0">+C15</f>
        <v>158177229</v>
      </c>
      <c r="D8" s="15">
        <f t="shared" si="0"/>
        <v>57933427</v>
      </c>
      <c r="E8" s="15">
        <f t="shared" si="0"/>
        <v>69750012</v>
      </c>
      <c r="F8" s="15">
        <f t="shared" si="0"/>
        <v>59770853</v>
      </c>
      <c r="G8" s="15">
        <f t="shared" si="0"/>
        <v>163875691</v>
      </c>
      <c r="H8" s="15">
        <f t="shared" si="0"/>
        <v>228226725</v>
      </c>
      <c r="I8" s="15">
        <f t="shared" si="0"/>
        <v>248953418</v>
      </c>
      <c r="J8" s="15">
        <f t="shared" si="0"/>
        <v>3083326347</v>
      </c>
      <c r="K8" s="15">
        <f t="shared" si="0"/>
        <v>419040068</v>
      </c>
      <c r="L8" s="15">
        <f t="shared" si="0"/>
        <v>121366319</v>
      </c>
      <c r="M8" s="15">
        <f t="shared" si="0"/>
        <v>740305996</v>
      </c>
      <c r="N8" s="15">
        <f t="shared" si="0"/>
        <v>963530299</v>
      </c>
      <c r="O8" s="15">
        <f t="shared" si="0"/>
        <v>522940354</v>
      </c>
      <c r="P8" s="15">
        <f t="shared" si="0"/>
        <v>1559339147</v>
      </c>
      <c r="Q8" s="15">
        <f t="shared" si="0"/>
        <v>224605030</v>
      </c>
      <c r="R8" s="15">
        <f t="shared" si="0"/>
        <v>312351330</v>
      </c>
      <c r="S8" s="15">
        <f t="shared" si="0"/>
        <v>155618144</v>
      </c>
      <c r="T8" s="15">
        <f t="shared" si="0"/>
        <v>995856922</v>
      </c>
      <c r="U8" s="15">
        <f t="shared" si="0"/>
        <v>823155772</v>
      </c>
      <c r="V8" s="15">
        <f t="shared" si="0"/>
        <v>1428626382</v>
      </c>
      <c r="W8" s="15">
        <f t="shared" si="0"/>
        <v>376226799</v>
      </c>
      <c r="X8" s="8">
        <f t="shared" si="0"/>
        <v>191942402</v>
      </c>
    </row>
    <row r="9" spans="1:24" x14ac:dyDescent="0.25">
      <c r="A9" s="20" t="s">
        <v>108</v>
      </c>
      <c r="B9" s="15">
        <f>+B26</f>
        <v>9342674089</v>
      </c>
      <c r="C9" s="15">
        <f t="shared" ref="C9:X9" si="1">+C26</f>
        <v>68217825</v>
      </c>
      <c r="D9" s="15">
        <f t="shared" si="1"/>
        <v>24766946</v>
      </c>
      <c r="E9" s="15">
        <f t="shared" si="1"/>
        <v>26065266</v>
      </c>
      <c r="F9" s="15">
        <f t="shared" si="1"/>
        <v>49634875</v>
      </c>
      <c r="G9" s="15">
        <f t="shared" si="1"/>
        <v>10190891</v>
      </c>
      <c r="H9" s="15">
        <f t="shared" si="1"/>
        <v>277152776</v>
      </c>
      <c r="I9" s="15">
        <f t="shared" si="1"/>
        <v>225244250</v>
      </c>
      <c r="J9" s="15">
        <f t="shared" si="1"/>
        <v>1782587777</v>
      </c>
      <c r="K9" s="15">
        <f t="shared" si="1"/>
        <v>477359687</v>
      </c>
      <c r="L9" s="15">
        <f t="shared" si="1"/>
        <v>149448934</v>
      </c>
      <c r="M9" s="15">
        <f t="shared" si="1"/>
        <v>672874978</v>
      </c>
      <c r="N9" s="15">
        <f t="shared" si="1"/>
        <v>994548468</v>
      </c>
      <c r="O9" s="15">
        <f t="shared" si="1"/>
        <v>553661231</v>
      </c>
      <c r="P9" s="15">
        <f t="shared" si="1"/>
        <v>1698903223</v>
      </c>
      <c r="Q9" s="15">
        <f t="shared" si="1"/>
        <v>179343564</v>
      </c>
      <c r="R9" s="15">
        <f t="shared" si="1"/>
        <v>374254993</v>
      </c>
      <c r="S9" s="15">
        <f t="shared" si="1"/>
        <v>114136635</v>
      </c>
      <c r="T9" s="15">
        <f t="shared" si="1"/>
        <v>608942774</v>
      </c>
      <c r="U9" s="15">
        <f t="shared" si="1"/>
        <v>876988115</v>
      </c>
      <c r="V9" s="15">
        <f t="shared" si="1"/>
        <v>1235656305</v>
      </c>
      <c r="W9" s="15">
        <f t="shared" si="1"/>
        <v>150236117</v>
      </c>
      <c r="X9" s="8">
        <f t="shared" si="1"/>
        <v>132164872</v>
      </c>
    </row>
    <row r="10" spans="1:24" x14ac:dyDescent="0.25">
      <c r="A10" s="20" t="s">
        <v>109</v>
      </c>
      <c r="B10" s="15">
        <f>+B8-B9</f>
        <v>-811409830</v>
      </c>
      <c r="C10" s="15">
        <f t="shared" ref="C10:X10" si="2">+C8-C9</f>
        <v>89959404</v>
      </c>
      <c r="D10" s="15">
        <f t="shared" si="2"/>
        <v>33166481</v>
      </c>
      <c r="E10" s="15">
        <f t="shared" si="2"/>
        <v>43684746</v>
      </c>
      <c r="F10" s="15">
        <f t="shared" si="2"/>
        <v>10135978</v>
      </c>
      <c r="G10" s="15">
        <f t="shared" si="2"/>
        <v>153684800</v>
      </c>
      <c r="H10" s="15">
        <f t="shared" si="2"/>
        <v>-48926051</v>
      </c>
      <c r="I10" s="15">
        <f t="shared" si="2"/>
        <v>23709168</v>
      </c>
      <c r="J10" s="15">
        <f t="shared" si="2"/>
        <v>1300738570</v>
      </c>
      <c r="K10" s="15">
        <f t="shared" si="2"/>
        <v>-58319619</v>
      </c>
      <c r="L10" s="15">
        <f t="shared" si="2"/>
        <v>-28082615</v>
      </c>
      <c r="M10" s="15">
        <f t="shared" si="2"/>
        <v>67431018</v>
      </c>
      <c r="N10" s="15">
        <f t="shared" si="2"/>
        <v>-31018169</v>
      </c>
      <c r="O10" s="15">
        <f t="shared" si="2"/>
        <v>-30720877</v>
      </c>
      <c r="P10" s="15">
        <f t="shared" si="2"/>
        <v>-139564076</v>
      </c>
      <c r="Q10" s="15">
        <f t="shared" si="2"/>
        <v>45261466</v>
      </c>
      <c r="R10" s="15">
        <f t="shared" si="2"/>
        <v>-61903663</v>
      </c>
      <c r="S10" s="15">
        <f t="shared" si="2"/>
        <v>41481509</v>
      </c>
      <c r="T10" s="15">
        <f t="shared" si="2"/>
        <v>386914148</v>
      </c>
      <c r="U10" s="15">
        <f t="shared" si="2"/>
        <v>-53832343</v>
      </c>
      <c r="V10" s="15">
        <f t="shared" si="2"/>
        <v>192970077</v>
      </c>
      <c r="W10" s="15">
        <f t="shared" si="2"/>
        <v>225990682</v>
      </c>
      <c r="X10" s="8">
        <f t="shared" si="2"/>
        <v>59777530</v>
      </c>
    </row>
    <row r="11" spans="1:24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6"/>
    </row>
    <row r="12" spans="1:24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6"/>
    </row>
    <row r="13" spans="1:24" x14ac:dyDescent="0.25">
      <c r="A13" s="20" t="s">
        <v>112</v>
      </c>
      <c r="B13" s="16">
        <v>12000005710</v>
      </c>
      <c r="C13" s="16">
        <v>287364704</v>
      </c>
      <c r="D13" s="16">
        <v>451547978</v>
      </c>
      <c r="E13" s="16">
        <v>318089748</v>
      </c>
      <c r="F13" s="16">
        <v>64367999</v>
      </c>
      <c r="G13" s="16">
        <v>500845177</v>
      </c>
      <c r="H13" s="16">
        <v>353457621</v>
      </c>
      <c r="I13" s="16">
        <v>333845779</v>
      </c>
      <c r="J13" s="16">
        <v>4372451090</v>
      </c>
      <c r="K13" s="16">
        <v>632200852</v>
      </c>
      <c r="L13" s="16">
        <v>167304000</v>
      </c>
      <c r="M13" s="16">
        <v>997266767</v>
      </c>
      <c r="N13" s="16">
        <v>1265491715</v>
      </c>
      <c r="O13" s="16">
        <v>593943670</v>
      </c>
      <c r="P13" s="16">
        <v>1903683770</v>
      </c>
      <c r="Q13" s="16">
        <v>322727566</v>
      </c>
      <c r="R13" s="16">
        <v>474964728</v>
      </c>
      <c r="S13" s="16">
        <v>174233340</v>
      </c>
      <c r="T13" s="16">
        <v>1444219276</v>
      </c>
      <c r="U13" s="16">
        <v>1183616738</v>
      </c>
      <c r="V13" s="16">
        <v>2312612810</v>
      </c>
      <c r="W13" s="16">
        <v>452518814</v>
      </c>
      <c r="X13" s="9">
        <v>193521000</v>
      </c>
    </row>
    <row r="14" spans="1:24" x14ac:dyDescent="0.25">
      <c r="A14" s="20" t="s">
        <v>113</v>
      </c>
      <c r="B14" s="16">
        <v>12183180484</v>
      </c>
      <c r="C14" s="16">
        <v>282257993</v>
      </c>
      <c r="D14" s="16">
        <v>451547978</v>
      </c>
      <c r="E14" s="16">
        <v>318089748</v>
      </c>
      <c r="F14" s="16">
        <v>65864466</v>
      </c>
      <c r="G14" s="16">
        <v>427185999</v>
      </c>
      <c r="H14" s="16">
        <v>353457621</v>
      </c>
      <c r="I14" s="16">
        <v>311089603</v>
      </c>
      <c r="J14" s="16">
        <v>4316578031</v>
      </c>
      <c r="K14" s="16">
        <v>632200852</v>
      </c>
      <c r="L14" s="16">
        <v>167304000</v>
      </c>
      <c r="M14" s="16">
        <v>1073705635</v>
      </c>
      <c r="N14" s="16">
        <v>1265491715</v>
      </c>
      <c r="O14" s="16">
        <v>657476064</v>
      </c>
      <c r="P14" s="16">
        <v>2291254919</v>
      </c>
      <c r="Q14" s="16">
        <v>317294732</v>
      </c>
      <c r="R14" s="16">
        <v>442804383</v>
      </c>
      <c r="S14" s="16">
        <v>173621328</v>
      </c>
      <c r="T14" s="16">
        <v>1443104437</v>
      </c>
      <c r="U14" s="16">
        <v>1201013173</v>
      </c>
      <c r="V14" s="16">
        <v>2103108033</v>
      </c>
      <c r="W14" s="16">
        <v>416545889</v>
      </c>
      <c r="X14" s="9">
        <v>205589716</v>
      </c>
    </row>
    <row r="15" spans="1:24" x14ac:dyDescent="0.25">
      <c r="A15" s="20" t="s">
        <v>114</v>
      </c>
      <c r="B15" s="16">
        <v>8531264259</v>
      </c>
      <c r="C15" s="16">
        <v>158177229</v>
      </c>
      <c r="D15" s="16">
        <v>57933427</v>
      </c>
      <c r="E15" s="16">
        <v>69750012</v>
      </c>
      <c r="F15" s="16">
        <v>59770853</v>
      </c>
      <c r="G15" s="16">
        <v>163875691</v>
      </c>
      <c r="H15" s="16">
        <v>228226725</v>
      </c>
      <c r="I15" s="16">
        <v>248953418</v>
      </c>
      <c r="J15" s="16">
        <v>3083326347</v>
      </c>
      <c r="K15" s="16">
        <v>419040068</v>
      </c>
      <c r="L15" s="16">
        <v>121366319</v>
      </c>
      <c r="M15" s="16">
        <v>740305996</v>
      </c>
      <c r="N15" s="16">
        <v>963530299</v>
      </c>
      <c r="O15" s="16">
        <v>522940354</v>
      </c>
      <c r="P15" s="16">
        <v>1559339147</v>
      </c>
      <c r="Q15" s="16">
        <v>224605030</v>
      </c>
      <c r="R15" s="16">
        <v>312351330</v>
      </c>
      <c r="S15" s="16">
        <v>155618144</v>
      </c>
      <c r="T15" s="16">
        <v>995856922</v>
      </c>
      <c r="U15" s="16">
        <v>823155772</v>
      </c>
      <c r="V15" s="16">
        <v>1428626382</v>
      </c>
      <c r="W15" s="16">
        <v>376226799</v>
      </c>
      <c r="X15" s="9">
        <v>191942402</v>
      </c>
    </row>
    <row r="16" spans="1:24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6"/>
    </row>
    <row r="17" spans="1:24" x14ac:dyDescent="0.25">
      <c r="A17" s="20" t="s">
        <v>115</v>
      </c>
      <c r="B17" s="15">
        <f>+B14-B13</f>
        <v>183174774</v>
      </c>
      <c r="C17" s="15">
        <f t="shared" ref="C17:X17" si="3">+C14-C13</f>
        <v>-5106711</v>
      </c>
      <c r="D17" s="15">
        <f t="shared" si="3"/>
        <v>0</v>
      </c>
      <c r="E17" s="15">
        <f t="shared" si="3"/>
        <v>0</v>
      </c>
      <c r="F17" s="15">
        <f t="shared" si="3"/>
        <v>1496467</v>
      </c>
      <c r="G17" s="15">
        <f t="shared" si="3"/>
        <v>-73659178</v>
      </c>
      <c r="H17" s="15">
        <f t="shared" si="3"/>
        <v>0</v>
      </c>
      <c r="I17" s="15">
        <f t="shared" si="3"/>
        <v>-22756176</v>
      </c>
      <c r="J17" s="15">
        <f t="shared" si="3"/>
        <v>-55873059</v>
      </c>
      <c r="K17" s="15">
        <f t="shared" si="3"/>
        <v>0</v>
      </c>
      <c r="L17" s="15">
        <f t="shared" si="3"/>
        <v>0</v>
      </c>
      <c r="M17" s="15">
        <f t="shared" si="3"/>
        <v>76438868</v>
      </c>
      <c r="N17" s="15">
        <f t="shared" si="3"/>
        <v>0</v>
      </c>
      <c r="O17" s="15">
        <f t="shared" si="3"/>
        <v>63532394</v>
      </c>
      <c r="P17" s="15">
        <f t="shared" si="3"/>
        <v>387571149</v>
      </c>
      <c r="Q17" s="15">
        <f t="shared" si="3"/>
        <v>-5432834</v>
      </c>
      <c r="R17" s="15">
        <f t="shared" si="3"/>
        <v>-32160345</v>
      </c>
      <c r="S17" s="15">
        <f t="shared" si="3"/>
        <v>-612012</v>
      </c>
      <c r="T17" s="15">
        <f t="shared" si="3"/>
        <v>-1114839</v>
      </c>
      <c r="U17" s="15">
        <f t="shared" si="3"/>
        <v>17396435</v>
      </c>
      <c r="V17" s="15">
        <f t="shared" si="3"/>
        <v>-209504777</v>
      </c>
      <c r="W17" s="15">
        <f t="shared" si="3"/>
        <v>-35972925</v>
      </c>
      <c r="X17" s="8">
        <f t="shared" si="3"/>
        <v>12068716</v>
      </c>
    </row>
    <row r="18" spans="1:24" x14ac:dyDescent="0.25">
      <c r="A18" s="20" t="s">
        <v>116</v>
      </c>
      <c r="B18" s="15">
        <f>+B15-B13</f>
        <v>-3468741451</v>
      </c>
      <c r="C18" s="15">
        <f t="shared" ref="C18:X18" si="4">+C15-C13</f>
        <v>-129187475</v>
      </c>
      <c r="D18" s="15">
        <f t="shared" si="4"/>
        <v>-393614551</v>
      </c>
      <c r="E18" s="15">
        <f t="shared" si="4"/>
        <v>-248339736</v>
      </c>
      <c r="F18" s="15">
        <f t="shared" si="4"/>
        <v>-4597146</v>
      </c>
      <c r="G18" s="15">
        <f t="shared" si="4"/>
        <v>-336969486</v>
      </c>
      <c r="H18" s="15">
        <f t="shared" si="4"/>
        <v>-125230896</v>
      </c>
      <c r="I18" s="15">
        <f t="shared" si="4"/>
        <v>-84892361</v>
      </c>
      <c r="J18" s="15">
        <f t="shared" si="4"/>
        <v>-1289124743</v>
      </c>
      <c r="K18" s="15">
        <f t="shared" si="4"/>
        <v>-213160784</v>
      </c>
      <c r="L18" s="15">
        <f t="shared" si="4"/>
        <v>-45937681</v>
      </c>
      <c r="M18" s="15">
        <f t="shared" si="4"/>
        <v>-256960771</v>
      </c>
      <c r="N18" s="15">
        <f t="shared" si="4"/>
        <v>-301961416</v>
      </c>
      <c r="O18" s="15">
        <f t="shared" si="4"/>
        <v>-71003316</v>
      </c>
      <c r="P18" s="15">
        <f t="shared" si="4"/>
        <v>-344344623</v>
      </c>
      <c r="Q18" s="15">
        <f t="shared" si="4"/>
        <v>-98122536</v>
      </c>
      <c r="R18" s="15">
        <f t="shared" si="4"/>
        <v>-162613398</v>
      </c>
      <c r="S18" s="15">
        <f t="shared" si="4"/>
        <v>-18615196</v>
      </c>
      <c r="T18" s="15">
        <f t="shared" si="4"/>
        <v>-448362354</v>
      </c>
      <c r="U18" s="15">
        <f t="shared" si="4"/>
        <v>-360460966</v>
      </c>
      <c r="V18" s="15">
        <f t="shared" si="4"/>
        <v>-883986428</v>
      </c>
      <c r="W18" s="15">
        <f t="shared" si="4"/>
        <v>-76292015</v>
      </c>
      <c r="X18" s="8">
        <f t="shared" si="4"/>
        <v>-1578598</v>
      </c>
    </row>
    <row r="19" spans="1:24" x14ac:dyDescent="0.25">
      <c r="A19" s="20" t="s">
        <v>117</v>
      </c>
      <c r="B19" s="15">
        <f>+B15-B14</f>
        <v>-3651916225</v>
      </c>
      <c r="C19" s="15">
        <f t="shared" ref="C19:X19" si="5">+C15-C14</f>
        <v>-124080764</v>
      </c>
      <c r="D19" s="15">
        <f t="shared" si="5"/>
        <v>-393614551</v>
      </c>
      <c r="E19" s="15">
        <f t="shared" si="5"/>
        <v>-248339736</v>
      </c>
      <c r="F19" s="15">
        <f t="shared" si="5"/>
        <v>-6093613</v>
      </c>
      <c r="G19" s="15">
        <f t="shared" si="5"/>
        <v>-263310308</v>
      </c>
      <c r="H19" s="15">
        <f t="shared" si="5"/>
        <v>-125230896</v>
      </c>
      <c r="I19" s="15">
        <f t="shared" si="5"/>
        <v>-62136185</v>
      </c>
      <c r="J19" s="15">
        <f t="shared" si="5"/>
        <v>-1233251684</v>
      </c>
      <c r="K19" s="15">
        <f t="shared" si="5"/>
        <v>-213160784</v>
      </c>
      <c r="L19" s="15">
        <f t="shared" si="5"/>
        <v>-45937681</v>
      </c>
      <c r="M19" s="15">
        <f t="shared" si="5"/>
        <v>-333399639</v>
      </c>
      <c r="N19" s="15">
        <f t="shared" si="5"/>
        <v>-301961416</v>
      </c>
      <c r="O19" s="15">
        <f t="shared" si="5"/>
        <v>-134535710</v>
      </c>
      <c r="P19" s="15">
        <f t="shared" si="5"/>
        <v>-731915772</v>
      </c>
      <c r="Q19" s="15">
        <f t="shared" si="5"/>
        <v>-92689702</v>
      </c>
      <c r="R19" s="15">
        <f t="shared" si="5"/>
        <v>-130453053</v>
      </c>
      <c r="S19" s="15">
        <f t="shared" si="5"/>
        <v>-18003184</v>
      </c>
      <c r="T19" s="15">
        <f t="shared" si="5"/>
        <v>-447247515</v>
      </c>
      <c r="U19" s="15">
        <f t="shared" si="5"/>
        <v>-377857401</v>
      </c>
      <c r="V19" s="15">
        <f t="shared" si="5"/>
        <v>-674481651</v>
      </c>
      <c r="W19" s="15">
        <f t="shared" si="5"/>
        <v>-40319090</v>
      </c>
      <c r="X19" s="8">
        <f t="shared" si="5"/>
        <v>-13647314</v>
      </c>
    </row>
    <row r="20" spans="1:24" x14ac:dyDescent="0.25">
      <c r="A20" s="20" t="s">
        <v>118</v>
      </c>
      <c r="B20" s="17">
        <f>IF(B13=0,0,B15*100/B13)</f>
        <v>71.093834996183517</v>
      </c>
      <c r="C20" s="17">
        <f t="shared" ref="C20:X20" si="6">IF(C13=0,0,C15*100/C13)</f>
        <v>55.044070060879847</v>
      </c>
      <c r="D20" s="17">
        <f t="shared" si="6"/>
        <v>12.829960452175914</v>
      </c>
      <c r="E20" s="17">
        <f t="shared" si="6"/>
        <v>21.927777439718049</v>
      </c>
      <c r="F20" s="17">
        <f t="shared" si="6"/>
        <v>92.858025616113991</v>
      </c>
      <c r="G20" s="17">
        <f t="shared" si="6"/>
        <v>32.719830104303867</v>
      </c>
      <c r="H20" s="17">
        <f t="shared" si="6"/>
        <v>64.569756440475786</v>
      </c>
      <c r="I20" s="17">
        <f t="shared" si="6"/>
        <v>74.571384052155409</v>
      </c>
      <c r="J20" s="17">
        <f t="shared" si="6"/>
        <v>70.517114623688101</v>
      </c>
      <c r="K20" s="17">
        <f t="shared" si="6"/>
        <v>66.282743320314282</v>
      </c>
      <c r="L20" s="17">
        <f t="shared" si="6"/>
        <v>72.542389303304162</v>
      </c>
      <c r="M20" s="17">
        <f t="shared" si="6"/>
        <v>74.233497043825579</v>
      </c>
      <c r="N20" s="17">
        <f t="shared" si="6"/>
        <v>76.138807356790949</v>
      </c>
      <c r="O20" s="17">
        <f t="shared" si="6"/>
        <v>88.04544612791311</v>
      </c>
      <c r="P20" s="17">
        <f t="shared" si="6"/>
        <v>81.911668921776851</v>
      </c>
      <c r="Q20" s="17">
        <f t="shared" si="6"/>
        <v>69.595861544718488</v>
      </c>
      <c r="R20" s="17">
        <f t="shared" si="6"/>
        <v>65.763058093863336</v>
      </c>
      <c r="S20" s="17">
        <f t="shared" si="6"/>
        <v>89.315939188217371</v>
      </c>
      <c r="T20" s="17">
        <f t="shared" si="6"/>
        <v>68.954689814014088</v>
      </c>
      <c r="U20" s="17">
        <f t="shared" si="6"/>
        <v>69.54580360116536</v>
      </c>
      <c r="V20" s="17">
        <f t="shared" si="6"/>
        <v>61.775424568369488</v>
      </c>
      <c r="W20" s="17">
        <f t="shared" si="6"/>
        <v>83.140587166835459</v>
      </c>
      <c r="X20" s="10">
        <f t="shared" si="6"/>
        <v>99.184275608331916</v>
      </c>
    </row>
    <row r="21" spans="1:24" x14ac:dyDescent="0.25">
      <c r="A21" s="20" t="s">
        <v>119</v>
      </c>
      <c r="B21" s="17">
        <f>IF(B14=0,0,B15*100/B14)</f>
        <v>70.024935362354597</v>
      </c>
      <c r="C21" s="17">
        <f t="shared" ref="C21:X21" si="7">IF(C14=0,0,C15*100/C14)</f>
        <v>56.039946758921367</v>
      </c>
      <c r="D21" s="17">
        <f t="shared" si="7"/>
        <v>12.829960452175914</v>
      </c>
      <c r="E21" s="17">
        <f t="shared" si="7"/>
        <v>21.927777439718049</v>
      </c>
      <c r="F21" s="17">
        <f t="shared" si="7"/>
        <v>90.74825414966547</v>
      </c>
      <c r="G21" s="17">
        <f t="shared" si="7"/>
        <v>38.36167182061601</v>
      </c>
      <c r="H21" s="17">
        <f t="shared" si="7"/>
        <v>64.569756440475786</v>
      </c>
      <c r="I21" s="17">
        <f t="shared" si="7"/>
        <v>80.026273973547106</v>
      </c>
      <c r="J21" s="17">
        <f t="shared" si="7"/>
        <v>71.429876278309777</v>
      </c>
      <c r="K21" s="17">
        <f t="shared" si="7"/>
        <v>66.282743320314282</v>
      </c>
      <c r="L21" s="17">
        <f t="shared" si="7"/>
        <v>72.542389303304162</v>
      </c>
      <c r="M21" s="17">
        <f t="shared" si="7"/>
        <v>68.948692441201544</v>
      </c>
      <c r="N21" s="17">
        <f t="shared" si="7"/>
        <v>76.138807356790949</v>
      </c>
      <c r="O21" s="17">
        <f t="shared" si="7"/>
        <v>79.537550130494182</v>
      </c>
      <c r="P21" s="17">
        <f t="shared" si="7"/>
        <v>68.056117809910091</v>
      </c>
      <c r="Q21" s="17">
        <f t="shared" si="7"/>
        <v>70.7875068029809</v>
      </c>
      <c r="R21" s="17">
        <f t="shared" si="7"/>
        <v>70.539349200615291</v>
      </c>
      <c r="S21" s="17">
        <f t="shared" si="7"/>
        <v>89.630776237352592</v>
      </c>
      <c r="T21" s="17">
        <f t="shared" si="7"/>
        <v>69.007959262479901</v>
      </c>
      <c r="U21" s="17">
        <f t="shared" si="7"/>
        <v>68.538446580385681</v>
      </c>
      <c r="V21" s="17">
        <f t="shared" si="7"/>
        <v>67.92929129570777</v>
      </c>
      <c r="W21" s="17">
        <f t="shared" si="7"/>
        <v>90.320612670840688</v>
      </c>
      <c r="X21" s="10">
        <f t="shared" si="7"/>
        <v>93.361869326187502</v>
      </c>
    </row>
    <row r="22" spans="1:24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6"/>
    </row>
    <row r="23" spans="1:24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6"/>
    </row>
    <row r="24" spans="1:24" x14ac:dyDescent="0.25">
      <c r="A24" s="20" t="s">
        <v>112</v>
      </c>
      <c r="B24" s="16">
        <v>11094533557</v>
      </c>
      <c r="C24" s="16">
        <v>287193163</v>
      </c>
      <c r="D24" s="16">
        <v>628769772</v>
      </c>
      <c r="E24" s="16">
        <v>305745756</v>
      </c>
      <c r="F24" s="16">
        <v>64113401</v>
      </c>
      <c r="G24" s="16">
        <v>506816034</v>
      </c>
      <c r="H24" s="16">
        <v>342286446</v>
      </c>
      <c r="I24" s="16">
        <v>304809945</v>
      </c>
      <c r="J24" s="16">
        <v>3623886595</v>
      </c>
      <c r="K24" s="16">
        <v>632200964</v>
      </c>
      <c r="L24" s="16">
        <v>215594107</v>
      </c>
      <c r="M24" s="16">
        <v>1157497952</v>
      </c>
      <c r="N24" s="16">
        <v>1265077676</v>
      </c>
      <c r="O24" s="16">
        <v>772159586</v>
      </c>
      <c r="P24" s="16">
        <v>2189583808</v>
      </c>
      <c r="Q24" s="16">
        <v>321362872</v>
      </c>
      <c r="R24" s="16">
        <v>497206512</v>
      </c>
      <c r="S24" s="16">
        <v>178030488</v>
      </c>
      <c r="T24" s="16">
        <v>1410057143</v>
      </c>
      <c r="U24" s="16">
        <v>1237998565</v>
      </c>
      <c r="V24" s="16">
        <v>2000898398</v>
      </c>
      <c r="W24" s="16">
        <v>455427888</v>
      </c>
      <c r="X24" s="9">
        <v>196701000</v>
      </c>
    </row>
    <row r="25" spans="1:24" x14ac:dyDescent="0.25">
      <c r="A25" s="20" t="s">
        <v>113</v>
      </c>
      <c r="B25" s="16">
        <v>11734883806</v>
      </c>
      <c r="C25" s="16">
        <v>282257811</v>
      </c>
      <c r="D25" s="16">
        <v>628769772</v>
      </c>
      <c r="E25" s="16">
        <v>305745756</v>
      </c>
      <c r="F25" s="16">
        <v>65483348</v>
      </c>
      <c r="G25" s="16">
        <v>405569903</v>
      </c>
      <c r="H25" s="16">
        <v>353367621</v>
      </c>
      <c r="I25" s="16">
        <v>324858579</v>
      </c>
      <c r="J25" s="16">
        <v>4306957518</v>
      </c>
      <c r="K25" s="16">
        <v>632200964</v>
      </c>
      <c r="L25" s="16">
        <v>246385831</v>
      </c>
      <c r="M25" s="16">
        <v>1278009244</v>
      </c>
      <c r="N25" s="16">
        <v>1265077676</v>
      </c>
      <c r="O25" s="16">
        <v>818709567</v>
      </c>
      <c r="P25" s="16">
        <v>2520708180</v>
      </c>
      <c r="Q25" s="16">
        <v>319008061</v>
      </c>
      <c r="R25" s="16">
        <v>568717111</v>
      </c>
      <c r="S25" s="16">
        <v>189939720</v>
      </c>
      <c r="T25" s="16">
        <v>1416053250</v>
      </c>
      <c r="U25" s="16">
        <v>1399450223</v>
      </c>
      <c r="V25" s="16">
        <v>1907065265</v>
      </c>
      <c r="W25" s="16">
        <v>426414860</v>
      </c>
      <c r="X25" s="9">
        <v>235916386</v>
      </c>
    </row>
    <row r="26" spans="1:24" x14ac:dyDescent="0.25">
      <c r="A26" s="20" t="s">
        <v>114</v>
      </c>
      <c r="B26" s="16">
        <v>9342674089</v>
      </c>
      <c r="C26" s="16">
        <v>68217825</v>
      </c>
      <c r="D26" s="16">
        <v>24766946</v>
      </c>
      <c r="E26" s="16">
        <v>26065266</v>
      </c>
      <c r="F26" s="16">
        <v>49634875</v>
      </c>
      <c r="G26" s="16">
        <v>10190891</v>
      </c>
      <c r="H26" s="16">
        <v>277152776</v>
      </c>
      <c r="I26" s="16">
        <v>225244250</v>
      </c>
      <c r="J26" s="16">
        <v>1782587777</v>
      </c>
      <c r="K26" s="16">
        <v>477359687</v>
      </c>
      <c r="L26" s="16">
        <v>149448934</v>
      </c>
      <c r="M26" s="16">
        <v>672874978</v>
      </c>
      <c r="N26" s="16">
        <v>994548468</v>
      </c>
      <c r="O26" s="16">
        <v>553661231</v>
      </c>
      <c r="P26" s="16">
        <v>1698903223</v>
      </c>
      <c r="Q26" s="16">
        <v>179343564</v>
      </c>
      <c r="R26" s="16">
        <v>374254993</v>
      </c>
      <c r="S26" s="16">
        <v>114136635</v>
      </c>
      <c r="T26" s="16">
        <v>608942774</v>
      </c>
      <c r="U26" s="16">
        <v>876988115</v>
      </c>
      <c r="V26" s="16">
        <v>1235656305</v>
      </c>
      <c r="W26" s="16">
        <v>150236117</v>
      </c>
      <c r="X26" s="9">
        <v>132164872</v>
      </c>
    </row>
    <row r="27" spans="1:24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6"/>
    </row>
    <row r="28" spans="1:24" x14ac:dyDescent="0.25">
      <c r="A28" s="20" t="s">
        <v>121</v>
      </c>
      <c r="B28" s="15">
        <f>+B25-B24</f>
        <v>640350249</v>
      </c>
      <c r="C28" s="15">
        <f t="shared" ref="C28:X28" si="8">+C25-C24</f>
        <v>-4935352</v>
      </c>
      <c r="D28" s="15">
        <f t="shared" si="8"/>
        <v>0</v>
      </c>
      <c r="E28" s="15">
        <f t="shared" si="8"/>
        <v>0</v>
      </c>
      <c r="F28" s="15">
        <f t="shared" si="8"/>
        <v>1369947</v>
      </c>
      <c r="G28" s="15">
        <f t="shared" si="8"/>
        <v>-101246131</v>
      </c>
      <c r="H28" s="15">
        <f t="shared" si="8"/>
        <v>11081175</v>
      </c>
      <c r="I28" s="15">
        <f t="shared" si="8"/>
        <v>20048634</v>
      </c>
      <c r="J28" s="15">
        <f t="shared" si="8"/>
        <v>683070923</v>
      </c>
      <c r="K28" s="15">
        <f t="shared" si="8"/>
        <v>0</v>
      </c>
      <c r="L28" s="15">
        <f t="shared" si="8"/>
        <v>30791724</v>
      </c>
      <c r="M28" s="15">
        <f t="shared" si="8"/>
        <v>120511292</v>
      </c>
      <c r="N28" s="15">
        <f t="shared" si="8"/>
        <v>0</v>
      </c>
      <c r="O28" s="15">
        <f t="shared" si="8"/>
        <v>46549981</v>
      </c>
      <c r="P28" s="15">
        <f t="shared" si="8"/>
        <v>331124372</v>
      </c>
      <c r="Q28" s="15">
        <f t="shared" si="8"/>
        <v>-2354811</v>
      </c>
      <c r="R28" s="15">
        <f t="shared" si="8"/>
        <v>71510599</v>
      </c>
      <c r="S28" s="15">
        <f t="shared" si="8"/>
        <v>11909232</v>
      </c>
      <c r="T28" s="15">
        <f t="shared" si="8"/>
        <v>5996107</v>
      </c>
      <c r="U28" s="15">
        <f t="shared" si="8"/>
        <v>161451658</v>
      </c>
      <c r="V28" s="15">
        <f t="shared" si="8"/>
        <v>-93833133</v>
      </c>
      <c r="W28" s="15">
        <f t="shared" si="8"/>
        <v>-29013028</v>
      </c>
      <c r="X28" s="8">
        <f t="shared" si="8"/>
        <v>39215386</v>
      </c>
    </row>
    <row r="29" spans="1:24" x14ac:dyDescent="0.25">
      <c r="A29" s="20" t="s">
        <v>122</v>
      </c>
      <c r="B29" s="15">
        <f>+B26-B24</f>
        <v>-1751859468</v>
      </c>
      <c r="C29" s="15">
        <f t="shared" ref="C29:X29" si="9">+C26-C24</f>
        <v>-218975338</v>
      </c>
      <c r="D29" s="15">
        <f t="shared" si="9"/>
        <v>-604002826</v>
      </c>
      <c r="E29" s="15">
        <f t="shared" si="9"/>
        <v>-279680490</v>
      </c>
      <c r="F29" s="15">
        <f t="shared" si="9"/>
        <v>-14478526</v>
      </c>
      <c r="G29" s="15">
        <f t="shared" si="9"/>
        <v>-496625143</v>
      </c>
      <c r="H29" s="15">
        <f t="shared" si="9"/>
        <v>-65133670</v>
      </c>
      <c r="I29" s="15">
        <f t="shared" si="9"/>
        <v>-79565695</v>
      </c>
      <c r="J29" s="15">
        <f t="shared" si="9"/>
        <v>-1841298818</v>
      </c>
      <c r="K29" s="15">
        <f t="shared" si="9"/>
        <v>-154841277</v>
      </c>
      <c r="L29" s="15">
        <f t="shared" si="9"/>
        <v>-66145173</v>
      </c>
      <c r="M29" s="15">
        <f t="shared" si="9"/>
        <v>-484622974</v>
      </c>
      <c r="N29" s="15">
        <f t="shared" si="9"/>
        <v>-270529208</v>
      </c>
      <c r="O29" s="15">
        <f t="shared" si="9"/>
        <v>-218498355</v>
      </c>
      <c r="P29" s="15">
        <f t="shared" si="9"/>
        <v>-490680585</v>
      </c>
      <c r="Q29" s="15">
        <f t="shared" si="9"/>
        <v>-142019308</v>
      </c>
      <c r="R29" s="15">
        <f t="shared" si="9"/>
        <v>-122951519</v>
      </c>
      <c r="S29" s="15">
        <f t="shared" si="9"/>
        <v>-63893853</v>
      </c>
      <c r="T29" s="15">
        <f t="shared" si="9"/>
        <v>-801114369</v>
      </c>
      <c r="U29" s="15">
        <f t="shared" si="9"/>
        <v>-361010450</v>
      </c>
      <c r="V29" s="15">
        <f t="shared" si="9"/>
        <v>-765242093</v>
      </c>
      <c r="W29" s="15">
        <f t="shared" si="9"/>
        <v>-305191771</v>
      </c>
      <c r="X29" s="8">
        <f t="shared" si="9"/>
        <v>-64536128</v>
      </c>
    </row>
    <row r="30" spans="1:24" x14ac:dyDescent="0.25">
      <c r="A30" s="20" t="s">
        <v>123</v>
      </c>
      <c r="B30" s="15">
        <f>+B26-B25</f>
        <v>-2392209717</v>
      </c>
      <c r="C30" s="15">
        <f t="shared" ref="C30:X30" si="10">+C26-C25</f>
        <v>-214039986</v>
      </c>
      <c r="D30" s="15">
        <f t="shared" si="10"/>
        <v>-604002826</v>
      </c>
      <c r="E30" s="15">
        <f t="shared" si="10"/>
        <v>-279680490</v>
      </c>
      <c r="F30" s="15">
        <f t="shared" si="10"/>
        <v>-15848473</v>
      </c>
      <c r="G30" s="15">
        <f t="shared" si="10"/>
        <v>-395379012</v>
      </c>
      <c r="H30" s="15">
        <f t="shared" si="10"/>
        <v>-76214845</v>
      </c>
      <c r="I30" s="15">
        <f t="shared" si="10"/>
        <v>-99614329</v>
      </c>
      <c r="J30" s="15">
        <f t="shared" si="10"/>
        <v>-2524369741</v>
      </c>
      <c r="K30" s="15">
        <f t="shared" si="10"/>
        <v>-154841277</v>
      </c>
      <c r="L30" s="15">
        <f t="shared" si="10"/>
        <v>-96936897</v>
      </c>
      <c r="M30" s="15">
        <f t="shared" si="10"/>
        <v>-605134266</v>
      </c>
      <c r="N30" s="15">
        <f t="shared" si="10"/>
        <v>-270529208</v>
      </c>
      <c r="O30" s="15">
        <f t="shared" si="10"/>
        <v>-265048336</v>
      </c>
      <c r="P30" s="15">
        <f t="shared" si="10"/>
        <v>-821804957</v>
      </c>
      <c r="Q30" s="15">
        <f t="shared" si="10"/>
        <v>-139664497</v>
      </c>
      <c r="R30" s="15">
        <f t="shared" si="10"/>
        <v>-194462118</v>
      </c>
      <c r="S30" s="15">
        <f t="shared" si="10"/>
        <v>-75803085</v>
      </c>
      <c r="T30" s="15">
        <f t="shared" si="10"/>
        <v>-807110476</v>
      </c>
      <c r="U30" s="15">
        <f t="shared" si="10"/>
        <v>-522462108</v>
      </c>
      <c r="V30" s="15">
        <f t="shared" si="10"/>
        <v>-671408960</v>
      </c>
      <c r="W30" s="15">
        <f t="shared" si="10"/>
        <v>-276178743</v>
      </c>
      <c r="X30" s="8">
        <f t="shared" si="10"/>
        <v>-103751514</v>
      </c>
    </row>
    <row r="31" spans="1:24" x14ac:dyDescent="0.25">
      <c r="A31" s="20" t="s">
        <v>124</v>
      </c>
      <c r="B31" s="17">
        <f>IF(B24=0,0,B26*100/B24)</f>
        <v>84.209705987191512</v>
      </c>
      <c r="C31" s="17">
        <f t="shared" ref="C31:X31" si="11">IF(C24=0,0,C26*100/C24)</f>
        <v>23.753290046114365</v>
      </c>
      <c r="D31" s="17">
        <f t="shared" si="11"/>
        <v>3.9389530322395969</v>
      </c>
      <c r="E31" s="17">
        <f t="shared" si="11"/>
        <v>8.5251440088672883</v>
      </c>
      <c r="F31" s="17">
        <f t="shared" si="11"/>
        <v>77.417317168995609</v>
      </c>
      <c r="G31" s="17">
        <f t="shared" si="11"/>
        <v>2.0107672836570125</v>
      </c>
      <c r="H31" s="17">
        <f t="shared" si="11"/>
        <v>80.971005203051476</v>
      </c>
      <c r="I31" s="17">
        <f t="shared" si="11"/>
        <v>73.896621056770314</v>
      </c>
      <c r="J31" s="17">
        <f t="shared" si="11"/>
        <v>49.18994373222101</v>
      </c>
      <c r="K31" s="17">
        <f t="shared" si="11"/>
        <v>75.507586065623272</v>
      </c>
      <c r="L31" s="17">
        <f t="shared" si="11"/>
        <v>69.31958209785391</v>
      </c>
      <c r="M31" s="17">
        <f t="shared" si="11"/>
        <v>58.131850413848511</v>
      </c>
      <c r="N31" s="17">
        <f t="shared" si="11"/>
        <v>78.615604944087238</v>
      </c>
      <c r="O31" s="17">
        <f t="shared" si="11"/>
        <v>71.702953772563802</v>
      </c>
      <c r="P31" s="17">
        <f t="shared" si="11"/>
        <v>77.590235038859035</v>
      </c>
      <c r="Q31" s="17">
        <f t="shared" si="11"/>
        <v>55.807182355527367</v>
      </c>
      <c r="R31" s="17">
        <f t="shared" si="11"/>
        <v>75.271538881212408</v>
      </c>
      <c r="S31" s="17">
        <f t="shared" si="11"/>
        <v>64.110724113725965</v>
      </c>
      <c r="T31" s="17">
        <f t="shared" si="11"/>
        <v>43.185680596208293</v>
      </c>
      <c r="U31" s="17">
        <f t="shared" si="11"/>
        <v>70.839186715858588</v>
      </c>
      <c r="V31" s="17">
        <f t="shared" si="11"/>
        <v>61.755074932095575</v>
      </c>
      <c r="W31" s="17">
        <f t="shared" si="11"/>
        <v>32.987904552740083</v>
      </c>
      <c r="X31" s="10">
        <f t="shared" si="11"/>
        <v>67.190747378000111</v>
      </c>
    </row>
    <row r="32" spans="1:24" x14ac:dyDescent="0.25">
      <c r="A32" s="20" t="s">
        <v>125</v>
      </c>
      <c r="B32" s="17">
        <f>IF(B25=0,0,B26*100/B25)</f>
        <v>79.614542789278644</v>
      </c>
      <c r="C32" s="17">
        <f t="shared" ref="C32:X32" si="12">IF(C25=0,0,C26*100/C25)</f>
        <v>24.168622564709114</v>
      </c>
      <c r="D32" s="17">
        <f t="shared" si="12"/>
        <v>3.9389530322395969</v>
      </c>
      <c r="E32" s="17">
        <f t="shared" si="12"/>
        <v>8.5251440088672883</v>
      </c>
      <c r="F32" s="17">
        <f t="shared" si="12"/>
        <v>75.797705089849714</v>
      </c>
      <c r="G32" s="17">
        <f t="shared" si="12"/>
        <v>2.5127335447275536</v>
      </c>
      <c r="H32" s="17">
        <f t="shared" si="12"/>
        <v>78.431853834168919</v>
      </c>
      <c r="I32" s="17">
        <f t="shared" si="12"/>
        <v>69.336094091576996</v>
      </c>
      <c r="J32" s="17">
        <f t="shared" si="12"/>
        <v>41.388561868791577</v>
      </c>
      <c r="K32" s="17">
        <f t="shared" si="12"/>
        <v>75.507586065623272</v>
      </c>
      <c r="L32" s="17">
        <f t="shared" si="12"/>
        <v>60.656464453915774</v>
      </c>
      <c r="M32" s="17">
        <f t="shared" si="12"/>
        <v>52.650243428129698</v>
      </c>
      <c r="N32" s="17">
        <f t="shared" si="12"/>
        <v>78.615604944087238</v>
      </c>
      <c r="O32" s="17">
        <f t="shared" si="12"/>
        <v>67.626085405204506</v>
      </c>
      <c r="P32" s="17">
        <f t="shared" si="12"/>
        <v>67.397854161761799</v>
      </c>
      <c r="Q32" s="17">
        <f t="shared" si="12"/>
        <v>56.219132343492724</v>
      </c>
      <c r="R32" s="17">
        <f t="shared" si="12"/>
        <v>65.806881094527157</v>
      </c>
      <c r="S32" s="17">
        <f t="shared" si="12"/>
        <v>60.090977811276126</v>
      </c>
      <c r="T32" s="17">
        <f t="shared" si="12"/>
        <v>43.002816031106178</v>
      </c>
      <c r="U32" s="17">
        <f t="shared" si="12"/>
        <v>62.666617260598343</v>
      </c>
      <c r="V32" s="17">
        <f t="shared" si="12"/>
        <v>64.793603432339793</v>
      </c>
      <c r="W32" s="17">
        <f t="shared" si="12"/>
        <v>35.232383083460086</v>
      </c>
      <c r="X32" s="10">
        <f t="shared" si="12"/>
        <v>56.021912780573032</v>
      </c>
    </row>
    <row r="33" spans="1:24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"/>
    </row>
    <row r="34" spans="1:24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</row>
    <row r="35" spans="1:24" x14ac:dyDescent="0.25">
      <c r="A35" s="20" t="s">
        <v>127</v>
      </c>
      <c r="B35" s="16">
        <v>9754653080</v>
      </c>
      <c r="C35" s="16">
        <v>244145863</v>
      </c>
      <c r="D35" s="16">
        <v>591510322</v>
      </c>
      <c r="E35" s="16">
        <v>245217540</v>
      </c>
      <c r="F35" s="16">
        <v>63913401</v>
      </c>
      <c r="G35" s="16">
        <v>410069903</v>
      </c>
      <c r="H35" s="16">
        <v>252456738</v>
      </c>
      <c r="I35" s="16">
        <v>253790671</v>
      </c>
      <c r="J35" s="16">
        <v>3423312595</v>
      </c>
      <c r="K35" s="16">
        <v>572584064</v>
      </c>
      <c r="L35" s="16">
        <v>211794107</v>
      </c>
      <c r="M35" s="16">
        <v>925731824</v>
      </c>
      <c r="N35" s="16">
        <v>1149167676</v>
      </c>
      <c r="O35" s="16">
        <v>637910587</v>
      </c>
      <c r="P35" s="16">
        <v>1963590962</v>
      </c>
      <c r="Q35" s="16">
        <v>273872872</v>
      </c>
      <c r="R35" s="16">
        <v>464757816</v>
      </c>
      <c r="S35" s="16">
        <v>169927404</v>
      </c>
      <c r="T35" s="16">
        <v>1311466113</v>
      </c>
      <c r="U35" s="16">
        <v>1098744916</v>
      </c>
      <c r="V35" s="16">
        <v>1844405948</v>
      </c>
      <c r="W35" s="16">
        <v>343711736</v>
      </c>
      <c r="X35" s="9">
        <v>192501000</v>
      </c>
    </row>
    <row r="36" spans="1:24" x14ac:dyDescent="0.25">
      <c r="A36" s="20" t="s">
        <v>128</v>
      </c>
      <c r="B36" s="16">
        <v>10594053786</v>
      </c>
      <c r="C36" s="16">
        <v>240440511</v>
      </c>
      <c r="D36" s="16">
        <v>591510322</v>
      </c>
      <c r="E36" s="16">
        <v>245217540</v>
      </c>
      <c r="F36" s="16">
        <v>65103348</v>
      </c>
      <c r="G36" s="16">
        <v>409569903</v>
      </c>
      <c r="H36" s="16">
        <v>263537913</v>
      </c>
      <c r="I36" s="16">
        <v>271860434</v>
      </c>
      <c r="J36" s="16">
        <v>4062256577</v>
      </c>
      <c r="K36" s="16">
        <v>572584064</v>
      </c>
      <c r="L36" s="16">
        <v>242585831</v>
      </c>
      <c r="M36" s="16">
        <v>1034024384</v>
      </c>
      <c r="N36" s="16">
        <v>1149167676</v>
      </c>
      <c r="O36" s="16">
        <v>684210568</v>
      </c>
      <c r="P36" s="16">
        <v>2256157153</v>
      </c>
      <c r="Q36" s="16">
        <v>268518061</v>
      </c>
      <c r="R36" s="16">
        <v>528712415</v>
      </c>
      <c r="S36" s="16">
        <v>181314240</v>
      </c>
      <c r="T36" s="16">
        <v>1299818500</v>
      </c>
      <c r="U36" s="16">
        <v>1253896574</v>
      </c>
      <c r="V36" s="16">
        <v>1740213455</v>
      </c>
      <c r="W36" s="16">
        <v>341427623</v>
      </c>
      <c r="X36" s="9">
        <v>231234386</v>
      </c>
    </row>
    <row r="37" spans="1:24" x14ac:dyDescent="0.25">
      <c r="A37" s="20" t="s">
        <v>129</v>
      </c>
      <c r="B37" s="16">
        <v>8956172964</v>
      </c>
      <c r="C37" s="16">
        <v>65757657</v>
      </c>
      <c r="D37" s="16">
        <v>24766946</v>
      </c>
      <c r="E37" s="16">
        <v>22015071</v>
      </c>
      <c r="F37" s="16">
        <v>49447640</v>
      </c>
      <c r="G37" s="16">
        <v>6561703</v>
      </c>
      <c r="H37" s="16">
        <v>159007032</v>
      </c>
      <c r="I37" s="16">
        <v>189046825</v>
      </c>
      <c r="J37" s="16">
        <v>1642486906</v>
      </c>
      <c r="K37" s="16">
        <v>421489042</v>
      </c>
      <c r="L37" s="16">
        <v>148952819</v>
      </c>
      <c r="M37" s="16">
        <v>555073216</v>
      </c>
      <c r="N37" s="16">
        <v>877364956</v>
      </c>
      <c r="O37" s="16">
        <v>473703043</v>
      </c>
      <c r="P37" s="16">
        <v>1552982467</v>
      </c>
      <c r="Q37" s="16">
        <v>154087411</v>
      </c>
      <c r="R37" s="16">
        <v>350476196</v>
      </c>
      <c r="S37" s="16">
        <v>113669873</v>
      </c>
      <c r="T37" s="16">
        <v>566721048</v>
      </c>
      <c r="U37" s="16">
        <v>793562781</v>
      </c>
      <c r="V37" s="16">
        <v>1180324435</v>
      </c>
      <c r="W37" s="16">
        <v>139222428</v>
      </c>
      <c r="X37" s="9">
        <v>131512793</v>
      </c>
    </row>
    <row r="38" spans="1:24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"/>
    </row>
    <row r="39" spans="1:24" x14ac:dyDescent="0.25">
      <c r="A39" s="20" t="s">
        <v>130</v>
      </c>
      <c r="B39" s="15">
        <f>+B36-B35</f>
        <v>839400706</v>
      </c>
      <c r="C39" s="15">
        <f t="shared" ref="C39:X39" si="13">+C36-C35</f>
        <v>-3705352</v>
      </c>
      <c r="D39" s="15">
        <f t="shared" si="13"/>
        <v>0</v>
      </c>
      <c r="E39" s="15">
        <f t="shared" si="13"/>
        <v>0</v>
      </c>
      <c r="F39" s="15">
        <f t="shared" si="13"/>
        <v>1189947</v>
      </c>
      <c r="G39" s="15">
        <f t="shared" si="13"/>
        <v>-500000</v>
      </c>
      <c r="H39" s="15">
        <f t="shared" si="13"/>
        <v>11081175</v>
      </c>
      <c r="I39" s="15">
        <f t="shared" si="13"/>
        <v>18069763</v>
      </c>
      <c r="J39" s="15">
        <f t="shared" si="13"/>
        <v>638943982</v>
      </c>
      <c r="K39" s="15">
        <f t="shared" si="13"/>
        <v>0</v>
      </c>
      <c r="L39" s="15">
        <f t="shared" si="13"/>
        <v>30791724</v>
      </c>
      <c r="M39" s="15">
        <f t="shared" si="13"/>
        <v>108292560</v>
      </c>
      <c r="N39" s="15">
        <f t="shared" si="13"/>
        <v>0</v>
      </c>
      <c r="O39" s="15">
        <f t="shared" si="13"/>
        <v>46299981</v>
      </c>
      <c r="P39" s="15">
        <f t="shared" si="13"/>
        <v>292566191</v>
      </c>
      <c r="Q39" s="15">
        <f t="shared" si="13"/>
        <v>-5354811</v>
      </c>
      <c r="R39" s="15">
        <f t="shared" si="13"/>
        <v>63954599</v>
      </c>
      <c r="S39" s="15">
        <f t="shared" si="13"/>
        <v>11386836</v>
      </c>
      <c r="T39" s="15">
        <f t="shared" si="13"/>
        <v>-11647613</v>
      </c>
      <c r="U39" s="15">
        <f t="shared" si="13"/>
        <v>155151658</v>
      </c>
      <c r="V39" s="15">
        <f t="shared" si="13"/>
        <v>-104192493</v>
      </c>
      <c r="W39" s="15">
        <f t="shared" si="13"/>
        <v>-2284113</v>
      </c>
      <c r="X39" s="8">
        <f t="shared" si="13"/>
        <v>38733386</v>
      </c>
    </row>
    <row r="40" spans="1:24" x14ac:dyDescent="0.25">
      <c r="A40" s="20" t="s">
        <v>122</v>
      </c>
      <c r="B40" s="15">
        <f>+B37-B35</f>
        <v>-798480116</v>
      </c>
      <c r="C40" s="15">
        <f t="shared" ref="C40:X40" si="14">+C37-C35</f>
        <v>-178388206</v>
      </c>
      <c r="D40" s="15">
        <f t="shared" si="14"/>
        <v>-566743376</v>
      </c>
      <c r="E40" s="15">
        <f t="shared" si="14"/>
        <v>-223202469</v>
      </c>
      <c r="F40" s="15">
        <f t="shared" si="14"/>
        <v>-14465761</v>
      </c>
      <c r="G40" s="15">
        <f t="shared" si="14"/>
        <v>-403508200</v>
      </c>
      <c r="H40" s="15">
        <f t="shared" si="14"/>
        <v>-93449706</v>
      </c>
      <c r="I40" s="15">
        <f t="shared" si="14"/>
        <v>-64743846</v>
      </c>
      <c r="J40" s="15">
        <f t="shared" si="14"/>
        <v>-1780825689</v>
      </c>
      <c r="K40" s="15">
        <f t="shared" si="14"/>
        <v>-151095022</v>
      </c>
      <c r="L40" s="15">
        <f t="shared" si="14"/>
        <v>-62841288</v>
      </c>
      <c r="M40" s="15">
        <f t="shared" si="14"/>
        <v>-370658608</v>
      </c>
      <c r="N40" s="15">
        <f t="shared" si="14"/>
        <v>-271802720</v>
      </c>
      <c r="O40" s="15">
        <f t="shared" si="14"/>
        <v>-164207544</v>
      </c>
      <c r="P40" s="15">
        <f t="shared" si="14"/>
        <v>-410608495</v>
      </c>
      <c r="Q40" s="15">
        <f t="shared" si="14"/>
        <v>-119785461</v>
      </c>
      <c r="R40" s="15">
        <f t="shared" si="14"/>
        <v>-114281620</v>
      </c>
      <c r="S40" s="15">
        <f t="shared" si="14"/>
        <v>-56257531</v>
      </c>
      <c r="T40" s="15">
        <f t="shared" si="14"/>
        <v>-744745065</v>
      </c>
      <c r="U40" s="15">
        <f t="shared" si="14"/>
        <v>-305182135</v>
      </c>
      <c r="V40" s="15">
        <f t="shared" si="14"/>
        <v>-664081513</v>
      </c>
      <c r="W40" s="15">
        <f t="shared" si="14"/>
        <v>-204489308</v>
      </c>
      <c r="X40" s="8">
        <f t="shared" si="14"/>
        <v>-60988207</v>
      </c>
    </row>
    <row r="41" spans="1:24" x14ac:dyDescent="0.25">
      <c r="A41" s="20" t="s">
        <v>123</v>
      </c>
      <c r="B41" s="15">
        <f>+B37-B36</f>
        <v>-1637880822</v>
      </c>
      <c r="C41" s="15">
        <f t="shared" ref="C41:X41" si="15">+C37-C36</f>
        <v>-174682854</v>
      </c>
      <c r="D41" s="15">
        <f t="shared" si="15"/>
        <v>-566743376</v>
      </c>
      <c r="E41" s="15">
        <f t="shared" si="15"/>
        <v>-223202469</v>
      </c>
      <c r="F41" s="15">
        <f t="shared" si="15"/>
        <v>-15655708</v>
      </c>
      <c r="G41" s="15">
        <f t="shared" si="15"/>
        <v>-403008200</v>
      </c>
      <c r="H41" s="15">
        <f t="shared" si="15"/>
        <v>-104530881</v>
      </c>
      <c r="I41" s="15">
        <f t="shared" si="15"/>
        <v>-82813609</v>
      </c>
      <c r="J41" s="15">
        <f t="shared" si="15"/>
        <v>-2419769671</v>
      </c>
      <c r="K41" s="15">
        <f t="shared" si="15"/>
        <v>-151095022</v>
      </c>
      <c r="L41" s="15">
        <f t="shared" si="15"/>
        <v>-93633012</v>
      </c>
      <c r="M41" s="15">
        <f t="shared" si="15"/>
        <v>-478951168</v>
      </c>
      <c r="N41" s="15">
        <f t="shared" si="15"/>
        <v>-271802720</v>
      </c>
      <c r="O41" s="15">
        <f t="shared" si="15"/>
        <v>-210507525</v>
      </c>
      <c r="P41" s="15">
        <f t="shared" si="15"/>
        <v>-703174686</v>
      </c>
      <c r="Q41" s="15">
        <f t="shared" si="15"/>
        <v>-114430650</v>
      </c>
      <c r="R41" s="15">
        <f t="shared" si="15"/>
        <v>-178236219</v>
      </c>
      <c r="S41" s="15">
        <f t="shared" si="15"/>
        <v>-67644367</v>
      </c>
      <c r="T41" s="15">
        <f t="shared" si="15"/>
        <v>-733097452</v>
      </c>
      <c r="U41" s="15">
        <f t="shared" si="15"/>
        <v>-460333793</v>
      </c>
      <c r="V41" s="15">
        <f t="shared" si="15"/>
        <v>-559889020</v>
      </c>
      <c r="W41" s="15">
        <f t="shared" si="15"/>
        <v>-202205195</v>
      </c>
      <c r="X41" s="8">
        <f t="shared" si="15"/>
        <v>-99721593</v>
      </c>
    </row>
    <row r="42" spans="1:24" x14ac:dyDescent="0.25">
      <c r="A42" s="20" t="s">
        <v>124</v>
      </c>
      <c r="B42" s="17">
        <f>IF(B35=0,0,B37*100/B35)</f>
        <v>91.814366851886035</v>
      </c>
      <c r="C42" s="17">
        <f t="shared" ref="C42:X42" si="16">IF(C35=0,0,C37*100/C35)</f>
        <v>26.933758447506442</v>
      </c>
      <c r="D42" s="17">
        <f t="shared" si="16"/>
        <v>4.1870691142393959</v>
      </c>
      <c r="E42" s="17">
        <f t="shared" si="16"/>
        <v>8.9777717368830956</v>
      </c>
      <c r="F42" s="17">
        <f t="shared" si="16"/>
        <v>77.366623002897313</v>
      </c>
      <c r="G42" s="17">
        <f t="shared" si="16"/>
        <v>1.6001425493545669</v>
      </c>
      <c r="H42" s="17">
        <f t="shared" si="16"/>
        <v>62.983873300303834</v>
      </c>
      <c r="I42" s="17">
        <f t="shared" si="16"/>
        <v>74.489272696709961</v>
      </c>
      <c r="J42" s="17">
        <f t="shared" si="16"/>
        <v>47.979460257265814</v>
      </c>
      <c r="K42" s="17">
        <f t="shared" si="16"/>
        <v>73.611731185029981</v>
      </c>
      <c r="L42" s="17">
        <f t="shared" si="16"/>
        <v>70.329066804488562</v>
      </c>
      <c r="M42" s="17">
        <f t="shared" si="16"/>
        <v>59.96047684755839</v>
      </c>
      <c r="N42" s="17">
        <f t="shared" si="16"/>
        <v>76.347862398454723</v>
      </c>
      <c r="O42" s="17">
        <f t="shared" si="16"/>
        <v>74.258532881192011</v>
      </c>
      <c r="P42" s="17">
        <f t="shared" si="16"/>
        <v>79.088898709241462</v>
      </c>
      <c r="Q42" s="17">
        <f t="shared" si="16"/>
        <v>56.262385491031765</v>
      </c>
      <c r="R42" s="17">
        <f t="shared" si="16"/>
        <v>75.410500681068697</v>
      </c>
      <c r="S42" s="17">
        <f t="shared" si="16"/>
        <v>66.893196932497133</v>
      </c>
      <c r="T42" s="17">
        <f t="shared" si="16"/>
        <v>43.212786238419568</v>
      </c>
      <c r="U42" s="17">
        <f t="shared" si="16"/>
        <v>72.224478078950213</v>
      </c>
      <c r="V42" s="17">
        <f t="shared" si="16"/>
        <v>63.994829136172356</v>
      </c>
      <c r="W42" s="17">
        <f t="shared" si="16"/>
        <v>40.505578779538681</v>
      </c>
      <c r="X42" s="10">
        <f t="shared" si="16"/>
        <v>68.31797912738115</v>
      </c>
    </row>
    <row r="43" spans="1:24" x14ac:dyDescent="0.25">
      <c r="A43" s="20" t="s">
        <v>125</v>
      </c>
      <c r="B43" s="17">
        <f>IF(B36=0,0,B37*100/B36)</f>
        <v>84.539621422684746</v>
      </c>
      <c r="C43" s="17">
        <f t="shared" ref="C43:X43" si="17">IF(C36=0,0,C37*100/C36)</f>
        <v>27.348826005447975</v>
      </c>
      <c r="D43" s="17">
        <f t="shared" si="17"/>
        <v>4.1870691142393959</v>
      </c>
      <c r="E43" s="17">
        <f t="shared" si="17"/>
        <v>8.9777717368830956</v>
      </c>
      <c r="F43" s="17">
        <f t="shared" si="17"/>
        <v>75.952530121799569</v>
      </c>
      <c r="G43" s="17">
        <f t="shared" si="17"/>
        <v>1.6020959919020221</v>
      </c>
      <c r="H43" s="17">
        <f t="shared" si="17"/>
        <v>60.335543447974409</v>
      </c>
      <c r="I43" s="17">
        <f t="shared" si="17"/>
        <v>69.538189952275289</v>
      </c>
      <c r="J43" s="17">
        <f t="shared" si="17"/>
        <v>40.432869634566167</v>
      </c>
      <c r="K43" s="17">
        <f t="shared" si="17"/>
        <v>73.611731185029981</v>
      </c>
      <c r="L43" s="17">
        <f t="shared" si="17"/>
        <v>61.402110084492115</v>
      </c>
      <c r="M43" s="17">
        <f t="shared" si="17"/>
        <v>53.680863293838918</v>
      </c>
      <c r="N43" s="17">
        <f t="shared" si="17"/>
        <v>76.347862398454723</v>
      </c>
      <c r="O43" s="17">
        <f t="shared" si="17"/>
        <v>69.233517451311855</v>
      </c>
      <c r="P43" s="17">
        <f t="shared" si="17"/>
        <v>68.833080396682817</v>
      </c>
      <c r="Q43" s="17">
        <f t="shared" si="17"/>
        <v>57.38437497505987</v>
      </c>
      <c r="R43" s="17">
        <f t="shared" si="17"/>
        <v>66.288626114444469</v>
      </c>
      <c r="S43" s="17">
        <f t="shared" si="17"/>
        <v>62.692192847070366</v>
      </c>
      <c r="T43" s="17">
        <f t="shared" si="17"/>
        <v>43.600014001954889</v>
      </c>
      <c r="U43" s="17">
        <f t="shared" si="17"/>
        <v>63.287738195861756</v>
      </c>
      <c r="V43" s="17">
        <f t="shared" si="17"/>
        <v>67.826417018480072</v>
      </c>
      <c r="W43" s="17">
        <f t="shared" si="17"/>
        <v>40.776556617388863</v>
      </c>
      <c r="X43" s="10">
        <f t="shared" si="17"/>
        <v>56.874237121463416</v>
      </c>
    </row>
    <row r="44" spans="1:24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6"/>
    </row>
    <row r="45" spans="1:24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6"/>
    </row>
    <row r="46" spans="1:24" x14ac:dyDescent="0.25">
      <c r="A46" s="20" t="s">
        <v>127</v>
      </c>
      <c r="B46" s="16">
        <v>2593087966</v>
      </c>
      <c r="C46" s="16">
        <v>88668850</v>
      </c>
      <c r="D46" s="16">
        <v>178367978</v>
      </c>
      <c r="E46" s="16">
        <v>96074616</v>
      </c>
      <c r="F46" s="16">
        <v>55915388</v>
      </c>
      <c r="G46" s="16">
        <v>170124096</v>
      </c>
      <c r="H46" s="16">
        <v>85357220</v>
      </c>
      <c r="I46" s="16">
        <v>103539691</v>
      </c>
      <c r="J46" s="16">
        <v>1040967130</v>
      </c>
      <c r="K46" s="16">
        <v>214119456</v>
      </c>
      <c r="L46" s="16">
        <v>147475186</v>
      </c>
      <c r="M46" s="16">
        <v>283700628</v>
      </c>
      <c r="N46" s="16">
        <v>382752719</v>
      </c>
      <c r="O46" s="16">
        <v>175576178</v>
      </c>
      <c r="P46" s="16">
        <v>721392134</v>
      </c>
      <c r="Q46" s="16">
        <v>116183509</v>
      </c>
      <c r="R46" s="16">
        <v>133086540</v>
      </c>
      <c r="S46" s="16">
        <v>113255052</v>
      </c>
      <c r="T46" s="16">
        <v>480916614</v>
      </c>
      <c r="U46" s="16">
        <v>311402284</v>
      </c>
      <c r="V46" s="16">
        <v>478199720</v>
      </c>
      <c r="W46" s="16">
        <v>128042478</v>
      </c>
      <c r="X46" s="9">
        <v>146485000</v>
      </c>
    </row>
    <row r="47" spans="1:24" x14ac:dyDescent="0.25">
      <c r="A47" s="20" t="s">
        <v>128</v>
      </c>
      <c r="B47" s="16">
        <v>2574381675</v>
      </c>
      <c r="C47" s="16">
        <v>87068850</v>
      </c>
      <c r="D47" s="16">
        <v>178367978</v>
      </c>
      <c r="E47" s="16">
        <v>96074616</v>
      </c>
      <c r="F47" s="16">
        <v>53344368</v>
      </c>
      <c r="G47" s="16">
        <v>170124096</v>
      </c>
      <c r="H47" s="16">
        <v>84976671</v>
      </c>
      <c r="I47" s="16">
        <v>100030836</v>
      </c>
      <c r="J47" s="16">
        <v>1040936286</v>
      </c>
      <c r="K47" s="16">
        <v>214119456</v>
      </c>
      <c r="L47" s="16">
        <v>147475186</v>
      </c>
      <c r="M47" s="16">
        <v>284410412</v>
      </c>
      <c r="N47" s="16">
        <v>382752719</v>
      </c>
      <c r="O47" s="16">
        <v>195576166</v>
      </c>
      <c r="P47" s="16">
        <v>724873341</v>
      </c>
      <c r="Q47" s="16">
        <v>112632168</v>
      </c>
      <c r="R47" s="16">
        <v>133086540</v>
      </c>
      <c r="S47" s="16">
        <v>114548520</v>
      </c>
      <c r="T47" s="16">
        <v>452050780</v>
      </c>
      <c r="U47" s="16">
        <v>345064206</v>
      </c>
      <c r="V47" s="16">
        <v>452574120</v>
      </c>
      <c r="W47" s="16">
        <v>125207341</v>
      </c>
      <c r="X47" s="9">
        <v>147108478</v>
      </c>
    </row>
    <row r="48" spans="1:24" x14ac:dyDescent="0.25">
      <c r="A48" s="20" t="s">
        <v>129</v>
      </c>
      <c r="B48" s="16">
        <v>2030197928</v>
      </c>
      <c r="C48" s="16">
        <v>28290004</v>
      </c>
      <c r="D48" s="16">
        <v>22744814</v>
      </c>
      <c r="E48" s="16">
        <v>17254459</v>
      </c>
      <c r="F48" s="16">
        <v>40737318</v>
      </c>
      <c r="G48" s="16">
        <v>39337</v>
      </c>
      <c r="H48" s="16">
        <v>47565131</v>
      </c>
      <c r="I48" s="16">
        <v>79481305</v>
      </c>
      <c r="J48" s="16">
        <v>778993806</v>
      </c>
      <c r="K48" s="16">
        <v>158986002</v>
      </c>
      <c r="L48" s="16">
        <v>93050180</v>
      </c>
      <c r="M48" s="16">
        <v>202345305</v>
      </c>
      <c r="N48" s="16">
        <v>279645368</v>
      </c>
      <c r="O48" s="16">
        <v>142720975</v>
      </c>
      <c r="P48" s="16">
        <v>538511484</v>
      </c>
      <c r="Q48" s="16">
        <v>76456338</v>
      </c>
      <c r="R48" s="16">
        <v>84145442</v>
      </c>
      <c r="S48" s="16">
        <v>75014875</v>
      </c>
      <c r="T48" s="16">
        <v>337267465</v>
      </c>
      <c r="U48" s="16">
        <v>255298539</v>
      </c>
      <c r="V48" s="16">
        <v>336180338</v>
      </c>
      <c r="W48" s="16">
        <v>96186595</v>
      </c>
      <c r="X48" s="9">
        <v>95437503</v>
      </c>
    </row>
    <row r="49" spans="1:24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6"/>
    </row>
    <row r="50" spans="1:24" x14ac:dyDescent="0.25">
      <c r="A50" s="20" t="s">
        <v>132</v>
      </c>
      <c r="B50" s="15">
        <f>+B47-B46</f>
        <v>-18706291</v>
      </c>
      <c r="C50" s="15">
        <f t="shared" ref="C50:X50" si="18">+C47-C46</f>
        <v>-1600000</v>
      </c>
      <c r="D50" s="15">
        <f t="shared" si="18"/>
        <v>0</v>
      </c>
      <c r="E50" s="15">
        <f t="shared" si="18"/>
        <v>0</v>
      </c>
      <c r="F50" s="15">
        <f t="shared" si="18"/>
        <v>-2571020</v>
      </c>
      <c r="G50" s="15">
        <f t="shared" si="18"/>
        <v>0</v>
      </c>
      <c r="H50" s="15">
        <f t="shared" si="18"/>
        <v>-380549</v>
      </c>
      <c r="I50" s="15">
        <f t="shared" si="18"/>
        <v>-3508855</v>
      </c>
      <c r="J50" s="15">
        <f t="shared" si="18"/>
        <v>-30844</v>
      </c>
      <c r="K50" s="15">
        <f t="shared" si="18"/>
        <v>0</v>
      </c>
      <c r="L50" s="15">
        <f t="shared" si="18"/>
        <v>0</v>
      </c>
      <c r="M50" s="15">
        <f t="shared" si="18"/>
        <v>709784</v>
      </c>
      <c r="N50" s="15">
        <f t="shared" si="18"/>
        <v>0</v>
      </c>
      <c r="O50" s="15">
        <f t="shared" si="18"/>
        <v>19999988</v>
      </c>
      <c r="P50" s="15">
        <f t="shared" si="18"/>
        <v>3481207</v>
      </c>
      <c r="Q50" s="15">
        <f t="shared" si="18"/>
        <v>-3551341</v>
      </c>
      <c r="R50" s="15">
        <f t="shared" si="18"/>
        <v>0</v>
      </c>
      <c r="S50" s="15">
        <f t="shared" si="18"/>
        <v>1293468</v>
      </c>
      <c r="T50" s="15">
        <f t="shared" si="18"/>
        <v>-28865834</v>
      </c>
      <c r="U50" s="15">
        <f t="shared" si="18"/>
        <v>33661922</v>
      </c>
      <c r="V50" s="15">
        <f t="shared" si="18"/>
        <v>-25625600</v>
      </c>
      <c r="W50" s="15">
        <f t="shared" si="18"/>
        <v>-2835137</v>
      </c>
      <c r="X50" s="8">
        <f t="shared" si="18"/>
        <v>623478</v>
      </c>
    </row>
    <row r="51" spans="1:24" x14ac:dyDescent="0.25">
      <c r="A51" s="20" t="s">
        <v>122</v>
      </c>
      <c r="B51" s="15">
        <f>+B48-B46</f>
        <v>-562890038</v>
      </c>
      <c r="C51" s="15">
        <f t="shared" ref="C51:X51" si="19">+C48-C46</f>
        <v>-60378846</v>
      </c>
      <c r="D51" s="15">
        <f t="shared" si="19"/>
        <v>-155623164</v>
      </c>
      <c r="E51" s="15">
        <f t="shared" si="19"/>
        <v>-78820157</v>
      </c>
      <c r="F51" s="15">
        <f t="shared" si="19"/>
        <v>-15178070</v>
      </c>
      <c r="G51" s="15">
        <f t="shared" si="19"/>
        <v>-170084759</v>
      </c>
      <c r="H51" s="15">
        <f t="shared" si="19"/>
        <v>-37792089</v>
      </c>
      <c r="I51" s="15">
        <f t="shared" si="19"/>
        <v>-24058386</v>
      </c>
      <c r="J51" s="15">
        <f t="shared" si="19"/>
        <v>-261973324</v>
      </c>
      <c r="K51" s="15">
        <f t="shared" si="19"/>
        <v>-55133454</v>
      </c>
      <c r="L51" s="15">
        <f t="shared" si="19"/>
        <v>-54425006</v>
      </c>
      <c r="M51" s="15">
        <f t="shared" si="19"/>
        <v>-81355323</v>
      </c>
      <c r="N51" s="15">
        <f t="shared" si="19"/>
        <v>-103107351</v>
      </c>
      <c r="O51" s="15">
        <f t="shared" si="19"/>
        <v>-32855203</v>
      </c>
      <c r="P51" s="15">
        <f t="shared" si="19"/>
        <v>-182880650</v>
      </c>
      <c r="Q51" s="15">
        <f t="shared" si="19"/>
        <v>-39727171</v>
      </c>
      <c r="R51" s="15">
        <f t="shared" si="19"/>
        <v>-48941098</v>
      </c>
      <c r="S51" s="15">
        <f t="shared" si="19"/>
        <v>-38240177</v>
      </c>
      <c r="T51" s="15">
        <f t="shared" si="19"/>
        <v>-143649149</v>
      </c>
      <c r="U51" s="15">
        <f t="shared" si="19"/>
        <v>-56103745</v>
      </c>
      <c r="V51" s="15">
        <f t="shared" si="19"/>
        <v>-142019382</v>
      </c>
      <c r="W51" s="15">
        <f t="shared" si="19"/>
        <v>-31855883</v>
      </c>
      <c r="X51" s="8">
        <f t="shared" si="19"/>
        <v>-51047497</v>
      </c>
    </row>
    <row r="52" spans="1:24" x14ac:dyDescent="0.25">
      <c r="A52" s="20" t="s">
        <v>123</v>
      </c>
      <c r="B52" s="15">
        <f>+B48-B47</f>
        <v>-544183747</v>
      </c>
      <c r="C52" s="15">
        <f t="shared" ref="C52:X52" si="20">+C48-C47</f>
        <v>-58778846</v>
      </c>
      <c r="D52" s="15">
        <f t="shared" si="20"/>
        <v>-155623164</v>
      </c>
      <c r="E52" s="15">
        <f t="shared" si="20"/>
        <v>-78820157</v>
      </c>
      <c r="F52" s="15">
        <f t="shared" si="20"/>
        <v>-12607050</v>
      </c>
      <c r="G52" s="15">
        <f t="shared" si="20"/>
        <v>-170084759</v>
      </c>
      <c r="H52" s="15">
        <f t="shared" si="20"/>
        <v>-37411540</v>
      </c>
      <c r="I52" s="15">
        <f t="shared" si="20"/>
        <v>-20549531</v>
      </c>
      <c r="J52" s="15">
        <f t="shared" si="20"/>
        <v>-261942480</v>
      </c>
      <c r="K52" s="15">
        <f t="shared" si="20"/>
        <v>-55133454</v>
      </c>
      <c r="L52" s="15">
        <f t="shared" si="20"/>
        <v>-54425006</v>
      </c>
      <c r="M52" s="15">
        <f t="shared" si="20"/>
        <v>-82065107</v>
      </c>
      <c r="N52" s="15">
        <f t="shared" si="20"/>
        <v>-103107351</v>
      </c>
      <c r="O52" s="15">
        <f t="shared" si="20"/>
        <v>-52855191</v>
      </c>
      <c r="P52" s="15">
        <f t="shared" si="20"/>
        <v>-186361857</v>
      </c>
      <c r="Q52" s="15">
        <f t="shared" si="20"/>
        <v>-36175830</v>
      </c>
      <c r="R52" s="15">
        <f t="shared" si="20"/>
        <v>-48941098</v>
      </c>
      <c r="S52" s="15">
        <f t="shared" si="20"/>
        <v>-39533645</v>
      </c>
      <c r="T52" s="15">
        <f t="shared" si="20"/>
        <v>-114783315</v>
      </c>
      <c r="U52" s="15">
        <f t="shared" si="20"/>
        <v>-89765667</v>
      </c>
      <c r="V52" s="15">
        <f t="shared" si="20"/>
        <v>-116393782</v>
      </c>
      <c r="W52" s="15">
        <f t="shared" si="20"/>
        <v>-29020746</v>
      </c>
      <c r="X52" s="8">
        <f t="shared" si="20"/>
        <v>-51670975</v>
      </c>
    </row>
    <row r="53" spans="1:24" x14ac:dyDescent="0.25">
      <c r="A53" s="20" t="s">
        <v>124</v>
      </c>
      <c r="B53" s="17">
        <f>IF(B46=0,0,B48*100/B46)</f>
        <v>78.292674780782974</v>
      </c>
      <c r="C53" s="17">
        <f t="shared" ref="C53:X53" si="21">IF(C46=0,0,C48*100/C46)</f>
        <v>31.905233912473207</v>
      </c>
      <c r="D53" s="17">
        <f t="shared" si="21"/>
        <v>12.751624061130524</v>
      </c>
      <c r="E53" s="17">
        <f t="shared" si="21"/>
        <v>17.959435820175436</v>
      </c>
      <c r="F53" s="17">
        <f t="shared" si="21"/>
        <v>72.855289853304782</v>
      </c>
      <c r="G53" s="17">
        <f t="shared" si="21"/>
        <v>2.312253285977784E-2</v>
      </c>
      <c r="H53" s="17">
        <f t="shared" si="21"/>
        <v>55.724789303119294</v>
      </c>
      <c r="I53" s="17">
        <f t="shared" si="21"/>
        <v>76.76409329828887</v>
      </c>
      <c r="J53" s="17">
        <f t="shared" si="21"/>
        <v>74.833660309716024</v>
      </c>
      <c r="K53" s="17">
        <f t="shared" si="21"/>
        <v>74.251076931561045</v>
      </c>
      <c r="L53" s="17">
        <f t="shared" si="21"/>
        <v>63.095482381693692</v>
      </c>
      <c r="M53" s="17">
        <f t="shared" si="21"/>
        <v>71.323530873537578</v>
      </c>
      <c r="N53" s="17">
        <f t="shared" si="21"/>
        <v>73.061628074286787</v>
      </c>
      <c r="O53" s="17">
        <f t="shared" si="21"/>
        <v>81.287209133804012</v>
      </c>
      <c r="P53" s="17">
        <f t="shared" si="21"/>
        <v>74.648926515741579</v>
      </c>
      <c r="Q53" s="17">
        <f t="shared" si="21"/>
        <v>65.806531975204848</v>
      </c>
      <c r="R53" s="17">
        <f t="shared" si="21"/>
        <v>63.226109868060284</v>
      </c>
      <c r="S53" s="17">
        <f t="shared" si="21"/>
        <v>66.235345510238261</v>
      </c>
      <c r="T53" s="17">
        <f t="shared" si="21"/>
        <v>70.130133828148431</v>
      </c>
      <c r="U53" s="17">
        <f t="shared" si="21"/>
        <v>81.983515252572772</v>
      </c>
      <c r="V53" s="17">
        <f t="shared" si="21"/>
        <v>70.301241079773106</v>
      </c>
      <c r="W53" s="17">
        <f t="shared" si="21"/>
        <v>75.120847786154215</v>
      </c>
      <c r="X53" s="10">
        <f t="shared" si="21"/>
        <v>65.151724067310653</v>
      </c>
    </row>
    <row r="54" spans="1:24" x14ac:dyDescent="0.25">
      <c r="A54" s="20" t="s">
        <v>125</v>
      </c>
      <c r="B54" s="17">
        <f>IF(B47=0,0,B48*100/B47)</f>
        <v>78.86157471191602</v>
      </c>
      <c r="C54" s="17">
        <f t="shared" ref="C54:X54" si="22">IF(C47=0,0,C48*100/C47)</f>
        <v>32.491532850152495</v>
      </c>
      <c r="D54" s="17">
        <f t="shared" si="22"/>
        <v>12.751624061130524</v>
      </c>
      <c r="E54" s="17">
        <f t="shared" si="22"/>
        <v>17.959435820175436</v>
      </c>
      <c r="F54" s="17">
        <f t="shared" si="22"/>
        <v>76.366670985773041</v>
      </c>
      <c r="G54" s="17">
        <f t="shared" si="22"/>
        <v>2.312253285977784E-2</v>
      </c>
      <c r="H54" s="17">
        <f t="shared" si="22"/>
        <v>55.974340298645025</v>
      </c>
      <c r="I54" s="17">
        <f t="shared" si="22"/>
        <v>79.456803700011065</v>
      </c>
      <c r="J54" s="17">
        <f t="shared" si="22"/>
        <v>74.835877707120304</v>
      </c>
      <c r="K54" s="17">
        <f t="shared" si="22"/>
        <v>74.251076931561045</v>
      </c>
      <c r="L54" s="17">
        <f t="shared" si="22"/>
        <v>63.095482381693692</v>
      </c>
      <c r="M54" s="17">
        <f t="shared" si="22"/>
        <v>71.145533518653323</v>
      </c>
      <c r="N54" s="17">
        <f t="shared" si="22"/>
        <v>73.061628074286787</v>
      </c>
      <c r="O54" s="17">
        <f t="shared" si="22"/>
        <v>72.97462565044863</v>
      </c>
      <c r="P54" s="17">
        <f t="shared" si="22"/>
        <v>74.290424759875393</v>
      </c>
      <c r="Q54" s="17">
        <f t="shared" si="22"/>
        <v>67.881440406971478</v>
      </c>
      <c r="R54" s="17">
        <f t="shared" si="22"/>
        <v>63.226109868060284</v>
      </c>
      <c r="S54" s="17">
        <f t="shared" si="22"/>
        <v>65.487424019096892</v>
      </c>
      <c r="T54" s="17">
        <f t="shared" si="22"/>
        <v>74.608313915529578</v>
      </c>
      <c r="U54" s="17">
        <f t="shared" si="22"/>
        <v>73.985807441296885</v>
      </c>
      <c r="V54" s="17">
        <f t="shared" si="22"/>
        <v>74.281829902248944</v>
      </c>
      <c r="W54" s="17">
        <f t="shared" si="22"/>
        <v>76.821849447309958</v>
      </c>
      <c r="X54" s="10">
        <f t="shared" si="22"/>
        <v>64.875596768800776</v>
      </c>
    </row>
    <row r="55" spans="1:24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"/>
    </row>
    <row r="56" spans="1:24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"/>
    </row>
    <row r="57" spans="1:24" x14ac:dyDescent="0.25">
      <c r="A57" s="20" t="s">
        <v>127</v>
      </c>
      <c r="B57" s="16">
        <v>1339880477</v>
      </c>
      <c r="C57" s="16">
        <v>43047300</v>
      </c>
      <c r="D57" s="16">
        <v>37259450</v>
      </c>
      <c r="E57" s="16">
        <v>60528216</v>
      </c>
      <c r="F57" s="16">
        <v>200000</v>
      </c>
      <c r="G57" s="16">
        <v>96746131</v>
      </c>
      <c r="H57" s="16">
        <v>89829708</v>
      </c>
      <c r="I57" s="16">
        <v>51019274</v>
      </c>
      <c r="J57" s="16">
        <v>200574000</v>
      </c>
      <c r="K57" s="16">
        <v>59616900</v>
      </c>
      <c r="L57" s="16">
        <v>3800000</v>
      </c>
      <c r="M57" s="16">
        <v>231766128</v>
      </c>
      <c r="N57" s="16">
        <v>115910000</v>
      </c>
      <c r="O57" s="16">
        <v>134248999</v>
      </c>
      <c r="P57" s="16">
        <v>225992846</v>
      </c>
      <c r="Q57" s="16">
        <v>47490000</v>
      </c>
      <c r="R57" s="16">
        <v>32448696</v>
      </c>
      <c r="S57" s="16">
        <v>8103084</v>
      </c>
      <c r="T57" s="16">
        <v>98591030</v>
      </c>
      <c r="U57" s="16">
        <v>139253649</v>
      </c>
      <c r="V57" s="16">
        <v>156492450</v>
      </c>
      <c r="W57" s="16">
        <v>111716152</v>
      </c>
      <c r="X57" s="9">
        <v>4200000</v>
      </c>
    </row>
    <row r="58" spans="1:24" x14ac:dyDescent="0.25">
      <c r="A58" s="20" t="s">
        <v>128</v>
      </c>
      <c r="B58" s="16">
        <v>1140830020</v>
      </c>
      <c r="C58" s="16">
        <v>41817300</v>
      </c>
      <c r="D58" s="16">
        <v>37259450</v>
      </c>
      <c r="E58" s="16">
        <v>60528216</v>
      </c>
      <c r="F58" s="16">
        <v>380000</v>
      </c>
      <c r="G58" s="16">
        <v>-4000000</v>
      </c>
      <c r="H58" s="16">
        <v>89829708</v>
      </c>
      <c r="I58" s="16">
        <v>52998145</v>
      </c>
      <c r="J58" s="16">
        <v>244700941</v>
      </c>
      <c r="K58" s="16">
        <v>59616900</v>
      </c>
      <c r="L58" s="16">
        <v>3800000</v>
      </c>
      <c r="M58" s="16">
        <v>243984860</v>
      </c>
      <c r="N58" s="16">
        <v>115910000</v>
      </c>
      <c r="O58" s="16">
        <v>134498999</v>
      </c>
      <c r="P58" s="16">
        <v>264551027</v>
      </c>
      <c r="Q58" s="16">
        <v>50490000</v>
      </c>
      <c r="R58" s="16">
        <v>40004696</v>
      </c>
      <c r="S58" s="16">
        <v>8625480</v>
      </c>
      <c r="T58" s="16">
        <v>116234750</v>
      </c>
      <c r="U58" s="16">
        <v>145553649</v>
      </c>
      <c r="V58" s="16">
        <v>166851810</v>
      </c>
      <c r="W58" s="16">
        <v>84987237</v>
      </c>
      <c r="X58" s="9">
        <v>4682000</v>
      </c>
    </row>
    <row r="59" spans="1:24" x14ac:dyDescent="0.25">
      <c r="A59" s="20" t="s">
        <v>129</v>
      </c>
      <c r="B59" s="16">
        <v>386501125</v>
      </c>
      <c r="C59" s="16">
        <v>2460168</v>
      </c>
      <c r="D59" s="16">
        <v>0</v>
      </c>
      <c r="E59" s="16">
        <v>4050195</v>
      </c>
      <c r="F59" s="16">
        <v>187235</v>
      </c>
      <c r="G59" s="16">
        <v>3629188</v>
      </c>
      <c r="H59" s="16">
        <v>118145744</v>
      </c>
      <c r="I59" s="16">
        <v>36197425</v>
      </c>
      <c r="J59" s="16">
        <v>140100871</v>
      </c>
      <c r="K59" s="16">
        <v>55870645</v>
      </c>
      <c r="L59" s="16">
        <v>496115</v>
      </c>
      <c r="M59" s="16">
        <v>117801762</v>
      </c>
      <c r="N59" s="16">
        <v>117183512</v>
      </c>
      <c r="O59" s="16">
        <v>79958188</v>
      </c>
      <c r="P59" s="16">
        <v>145920756</v>
      </c>
      <c r="Q59" s="16">
        <v>25256153</v>
      </c>
      <c r="R59" s="16">
        <v>23778797</v>
      </c>
      <c r="S59" s="16">
        <v>466762</v>
      </c>
      <c r="T59" s="16">
        <v>42221726</v>
      </c>
      <c r="U59" s="16">
        <v>83425334</v>
      </c>
      <c r="V59" s="16">
        <v>55331870</v>
      </c>
      <c r="W59" s="16">
        <v>11013689</v>
      </c>
      <c r="X59" s="9">
        <v>652079</v>
      </c>
    </row>
    <row r="60" spans="1:24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"/>
    </row>
    <row r="61" spans="1:24" x14ac:dyDescent="0.25">
      <c r="A61" s="20" t="s">
        <v>134</v>
      </c>
      <c r="B61" s="15">
        <f>+B58-B57</f>
        <v>-199050457</v>
      </c>
      <c r="C61" s="15">
        <f t="shared" ref="C61:X61" si="23">+C58-C57</f>
        <v>-1230000</v>
      </c>
      <c r="D61" s="15">
        <f t="shared" si="23"/>
        <v>0</v>
      </c>
      <c r="E61" s="15">
        <f t="shared" si="23"/>
        <v>0</v>
      </c>
      <c r="F61" s="15">
        <f t="shared" si="23"/>
        <v>180000</v>
      </c>
      <c r="G61" s="15">
        <f t="shared" si="23"/>
        <v>-100746131</v>
      </c>
      <c r="H61" s="15">
        <f t="shared" si="23"/>
        <v>0</v>
      </c>
      <c r="I61" s="15">
        <f t="shared" si="23"/>
        <v>1978871</v>
      </c>
      <c r="J61" s="15">
        <f t="shared" si="23"/>
        <v>44126941</v>
      </c>
      <c r="K61" s="15">
        <f t="shared" si="23"/>
        <v>0</v>
      </c>
      <c r="L61" s="15">
        <f t="shared" si="23"/>
        <v>0</v>
      </c>
      <c r="M61" s="15">
        <f t="shared" si="23"/>
        <v>12218732</v>
      </c>
      <c r="N61" s="15">
        <f t="shared" si="23"/>
        <v>0</v>
      </c>
      <c r="O61" s="15">
        <f t="shared" si="23"/>
        <v>250000</v>
      </c>
      <c r="P61" s="15">
        <f t="shared" si="23"/>
        <v>38558181</v>
      </c>
      <c r="Q61" s="15">
        <f t="shared" si="23"/>
        <v>3000000</v>
      </c>
      <c r="R61" s="15">
        <f t="shared" si="23"/>
        <v>7556000</v>
      </c>
      <c r="S61" s="15">
        <f t="shared" si="23"/>
        <v>522396</v>
      </c>
      <c r="T61" s="15">
        <f t="shared" si="23"/>
        <v>17643720</v>
      </c>
      <c r="U61" s="15">
        <f t="shared" si="23"/>
        <v>6300000</v>
      </c>
      <c r="V61" s="15">
        <f t="shared" si="23"/>
        <v>10359360</v>
      </c>
      <c r="W61" s="15">
        <f t="shared" si="23"/>
        <v>-26728915</v>
      </c>
      <c r="X61" s="8">
        <f t="shared" si="23"/>
        <v>482000</v>
      </c>
    </row>
    <row r="62" spans="1:24" x14ac:dyDescent="0.25">
      <c r="A62" s="20" t="s">
        <v>122</v>
      </c>
      <c r="B62" s="15">
        <f>+B59-B57</f>
        <v>-953379352</v>
      </c>
      <c r="C62" s="15">
        <f t="shared" ref="C62:X62" si="24">+C59-C57</f>
        <v>-40587132</v>
      </c>
      <c r="D62" s="15">
        <f t="shared" si="24"/>
        <v>-37259450</v>
      </c>
      <c r="E62" s="15">
        <f t="shared" si="24"/>
        <v>-56478021</v>
      </c>
      <c r="F62" s="15">
        <f t="shared" si="24"/>
        <v>-12765</v>
      </c>
      <c r="G62" s="15">
        <f t="shared" si="24"/>
        <v>-93116943</v>
      </c>
      <c r="H62" s="15">
        <f t="shared" si="24"/>
        <v>28316036</v>
      </c>
      <c r="I62" s="15">
        <f t="shared" si="24"/>
        <v>-14821849</v>
      </c>
      <c r="J62" s="15">
        <f t="shared" si="24"/>
        <v>-60473129</v>
      </c>
      <c r="K62" s="15">
        <f t="shared" si="24"/>
        <v>-3746255</v>
      </c>
      <c r="L62" s="15">
        <f t="shared" si="24"/>
        <v>-3303885</v>
      </c>
      <c r="M62" s="15">
        <f t="shared" si="24"/>
        <v>-113964366</v>
      </c>
      <c r="N62" s="15">
        <f t="shared" si="24"/>
        <v>1273512</v>
      </c>
      <c r="O62" s="15">
        <f t="shared" si="24"/>
        <v>-54290811</v>
      </c>
      <c r="P62" s="15">
        <f t="shared" si="24"/>
        <v>-80072090</v>
      </c>
      <c r="Q62" s="15">
        <f t="shared" si="24"/>
        <v>-22233847</v>
      </c>
      <c r="R62" s="15">
        <f t="shared" si="24"/>
        <v>-8669899</v>
      </c>
      <c r="S62" s="15">
        <f t="shared" si="24"/>
        <v>-7636322</v>
      </c>
      <c r="T62" s="15">
        <f t="shared" si="24"/>
        <v>-56369304</v>
      </c>
      <c r="U62" s="15">
        <f t="shared" si="24"/>
        <v>-55828315</v>
      </c>
      <c r="V62" s="15">
        <f t="shared" si="24"/>
        <v>-101160580</v>
      </c>
      <c r="W62" s="15">
        <f t="shared" si="24"/>
        <v>-100702463</v>
      </c>
      <c r="X62" s="8">
        <f t="shared" si="24"/>
        <v>-3547921</v>
      </c>
    </row>
    <row r="63" spans="1:24" x14ac:dyDescent="0.25">
      <c r="A63" s="20" t="s">
        <v>123</v>
      </c>
      <c r="B63" s="15">
        <f>+B59-B58</f>
        <v>-754328895</v>
      </c>
      <c r="C63" s="15">
        <f t="shared" ref="C63:X63" si="25">+C59-C58</f>
        <v>-39357132</v>
      </c>
      <c r="D63" s="15">
        <f t="shared" si="25"/>
        <v>-37259450</v>
      </c>
      <c r="E63" s="15">
        <f t="shared" si="25"/>
        <v>-56478021</v>
      </c>
      <c r="F63" s="15">
        <f t="shared" si="25"/>
        <v>-192765</v>
      </c>
      <c r="G63" s="15">
        <f t="shared" si="25"/>
        <v>7629188</v>
      </c>
      <c r="H63" s="15">
        <f t="shared" si="25"/>
        <v>28316036</v>
      </c>
      <c r="I63" s="15">
        <f t="shared" si="25"/>
        <v>-16800720</v>
      </c>
      <c r="J63" s="15">
        <f t="shared" si="25"/>
        <v>-104600070</v>
      </c>
      <c r="K63" s="15">
        <f t="shared" si="25"/>
        <v>-3746255</v>
      </c>
      <c r="L63" s="15">
        <f t="shared" si="25"/>
        <v>-3303885</v>
      </c>
      <c r="M63" s="15">
        <f t="shared" si="25"/>
        <v>-126183098</v>
      </c>
      <c r="N63" s="15">
        <f t="shared" si="25"/>
        <v>1273512</v>
      </c>
      <c r="O63" s="15">
        <f t="shared" si="25"/>
        <v>-54540811</v>
      </c>
      <c r="P63" s="15">
        <f t="shared" si="25"/>
        <v>-118630271</v>
      </c>
      <c r="Q63" s="15">
        <f t="shared" si="25"/>
        <v>-25233847</v>
      </c>
      <c r="R63" s="15">
        <f t="shared" si="25"/>
        <v>-16225899</v>
      </c>
      <c r="S63" s="15">
        <f t="shared" si="25"/>
        <v>-8158718</v>
      </c>
      <c r="T63" s="15">
        <f t="shared" si="25"/>
        <v>-74013024</v>
      </c>
      <c r="U63" s="15">
        <f t="shared" si="25"/>
        <v>-62128315</v>
      </c>
      <c r="V63" s="15">
        <f t="shared" si="25"/>
        <v>-111519940</v>
      </c>
      <c r="W63" s="15">
        <f t="shared" si="25"/>
        <v>-73973548</v>
      </c>
      <c r="X63" s="8">
        <f t="shared" si="25"/>
        <v>-4029921</v>
      </c>
    </row>
    <row r="64" spans="1:24" x14ac:dyDescent="0.25">
      <c r="A64" s="20" t="s">
        <v>124</v>
      </c>
      <c r="B64" s="17">
        <f>IF(B57=0,0,B59*100/B57)</f>
        <v>28.845940487570818</v>
      </c>
      <c r="C64" s="17">
        <f t="shared" ref="C64:X64" si="26">IF(C57=0,0,C59*100/C57)</f>
        <v>5.7150343924009173</v>
      </c>
      <c r="D64" s="17">
        <f t="shared" si="26"/>
        <v>0</v>
      </c>
      <c r="E64" s="17">
        <f t="shared" si="26"/>
        <v>6.6914164461744585</v>
      </c>
      <c r="F64" s="17">
        <f t="shared" si="26"/>
        <v>93.617500000000007</v>
      </c>
      <c r="G64" s="17">
        <f t="shared" si="26"/>
        <v>3.7512487191865067</v>
      </c>
      <c r="H64" s="17">
        <f t="shared" si="26"/>
        <v>131.52190587105105</v>
      </c>
      <c r="I64" s="17">
        <f t="shared" si="26"/>
        <v>70.948530157445987</v>
      </c>
      <c r="J64" s="17">
        <f t="shared" si="26"/>
        <v>69.849966097300751</v>
      </c>
      <c r="K64" s="17">
        <f t="shared" si="26"/>
        <v>93.716119087037399</v>
      </c>
      <c r="L64" s="17">
        <f t="shared" si="26"/>
        <v>13.055657894736843</v>
      </c>
      <c r="M64" s="17">
        <f t="shared" si="26"/>
        <v>50.827859539509589</v>
      </c>
      <c r="N64" s="17">
        <f t="shared" si="26"/>
        <v>101.09870761797947</v>
      </c>
      <c r="O64" s="17">
        <f t="shared" si="26"/>
        <v>59.559615785291626</v>
      </c>
      <c r="P64" s="17">
        <f t="shared" si="26"/>
        <v>64.568750109903917</v>
      </c>
      <c r="Q64" s="17">
        <f t="shared" si="26"/>
        <v>53.182044640977047</v>
      </c>
      <c r="R64" s="17">
        <f t="shared" si="26"/>
        <v>73.281209821189734</v>
      </c>
      <c r="S64" s="17">
        <f t="shared" si="26"/>
        <v>5.7603006460256365</v>
      </c>
      <c r="T64" s="17">
        <f t="shared" si="26"/>
        <v>42.825119080305782</v>
      </c>
      <c r="U64" s="17">
        <f t="shared" si="26"/>
        <v>59.908903356636635</v>
      </c>
      <c r="V64" s="17">
        <f t="shared" si="26"/>
        <v>35.357533222848772</v>
      </c>
      <c r="W64" s="17">
        <f t="shared" si="26"/>
        <v>9.8586361979241826</v>
      </c>
      <c r="X64" s="10">
        <f t="shared" si="26"/>
        <v>15.525690476190476</v>
      </c>
    </row>
    <row r="65" spans="1:24" x14ac:dyDescent="0.25">
      <c r="A65" s="20" t="s">
        <v>125</v>
      </c>
      <c r="B65" s="17">
        <f>IF(B58=0,0,B59*100/B58)</f>
        <v>33.878940615535342</v>
      </c>
      <c r="C65" s="17">
        <f t="shared" ref="C65:X65" si="27">IF(C58=0,0,C59*100/C58)</f>
        <v>5.8831344921838573</v>
      </c>
      <c r="D65" s="17">
        <f t="shared" si="27"/>
        <v>0</v>
      </c>
      <c r="E65" s="17">
        <f t="shared" si="27"/>
        <v>6.6914164461744585</v>
      </c>
      <c r="F65" s="17">
        <f t="shared" si="27"/>
        <v>49.272368421052633</v>
      </c>
      <c r="G65" s="17">
        <f t="shared" si="27"/>
        <v>-90.729699999999994</v>
      </c>
      <c r="H65" s="17">
        <f t="shared" si="27"/>
        <v>131.52190587105105</v>
      </c>
      <c r="I65" s="17">
        <f t="shared" si="27"/>
        <v>68.299418781544148</v>
      </c>
      <c r="J65" s="17">
        <f t="shared" si="27"/>
        <v>57.253915913629449</v>
      </c>
      <c r="K65" s="17">
        <f t="shared" si="27"/>
        <v>93.716119087037399</v>
      </c>
      <c r="L65" s="17">
        <f t="shared" si="27"/>
        <v>13.055657894736843</v>
      </c>
      <c r="M65" s="17">
        <f t="shared" si="27"/>
        <v>48.282406539487738</v>
      </c>
      <c r="N65" s="17">
        <f t="shared" si="27"/>
        <v>101.09870761797947</v>
      </c>
      <c r="O65" s="17">
        <f t="shared" si="27"/>
        <v>59.448909355823531</v>
      </c>
      <c r="P65" s="17">
        <f t="shared" si="27"/>
        <v>55.157886799660773</v>
      </c>
      <c r="Q65" s="17">
        <f t="shared" si="27"/>
        <v>50.02208952267776</v>
      </c>
      <c r="R65" s="17">
        <f t="shared" si="27"/>
        <v>59.440014242327948</v>
      </c>
      <c r="S65" s="17">
        <f t="shared" si="27"/>
        <v>5.4114321753687911</v>
      </c>
      <c r="T65" s="17">
        <f t="shared" si="27"/>
        <v>36.324529454401542</v>
      </c>
      <c r="U65" s="17">
        <f t="shared" si="27"/>
        <v>57.315865712167749</v>
      </c>
      <c r="V65" s="17">
        <f t="shared" si="27"/>
        <v>33.162283345922347</v>
      </c>
      <c r="W65" s="17">
        <f t="shared" si="27"/>
        <v>12.959227042526397</v>
      </c>
      <c r="X65" s="10">
        <f t="shared" si="27"/>
        <v>13.927360102520291</v>
      </c>
    </row>
    <row r="66" spans="1:24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"/>
    </row>
    <row r="67" spans="1:24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6"/>
    </row>
    <row r="68" spans="1:24" x14ac:dyDescent="0.25">
      <c r="A68" s="20" t="s">
        <v>127</v>
      </c>
      <c r="B68" s="16">
        <v>624569000</v>
      </c>
      <c r="C68" s="16">
        <v>50777000</v>
      </c>
      <c r="D68" s="16">
        <v>41931000</v>
      </c>
      <c r="E68" s="16">
        <v>63984000</v>
      </c>
      <c r="F68" s="16">
        <v>5352000</v>
      </c>
      <c r="G68" s="16">
        <v>67531000</v>
      </c>
      <c r="H68" s="16">
        <v>44839000</v>
      </c>
      <c r="I68" s="16">
        <v>49455000</v>
      </c>
      <c r="J68" s="16">
        <v>188034000</v>
      </c>
      <c r="K68" s="16">
        <v>70629000</v>
      </c>
      <c r="L68" s="16">
        <v>4883000</v>
      </c>
      <c r="M68" s="16">
        <v>221883000</v>
      </c>
      <c r="N68" s="16">
        <v>67762000</v>
      </c>
      <c r="O68" s="16">
        <v>60149000</v>
      </c>
      <c r="P68" s="16">
        <v>243132000</v>
      </c>
      <c r="Q68" s="16">
        <v>51724000</v>
      </c>
      <c r="R68" s="16">
        <v>37862000</v>
      </c>
      <c r="S68" s="16">
        <v>12412000</v>
      </c>
      <c r="T68" s="16">
        <v>68226000</v>
      </c>
      <c r="U68" s="16">
        <v>139500000</v>
      </c>
      <c r="V68" s="16">
        <v>90286000</v>
      </c>
      <c r="W68" s="16">
        <v>67986000</v>
      </c>
      <c r="X68" s="9">
        <v>4955000</v>
      </c>
    </row>
    <row r="69" spans="1:24" x14ac:dyDescent="0.25">
      <c r="A69" s="20" t="s">
        <v>128</v>
      </c>
      <c r="B69" s="16">
        <v>553511000</v>
      </c>
      <c r="C69" s="16">
        <v>42543000</v>
      </c>
      <c r="D69" s="16">
        <v>6324000</v>
      </c>
      <c r="E69" s="16">
        <v>17052000</v>
      </c>
      <c r="F69" s="16">
        <v>50057000</v>
      </c>
      <c r="G69" s="16">
        <v>69643000</v>
      </c>
      <c r="H69" s="16">
        <v>27379000</v>
      </c>
      <c r="I69" s="16">
        <v>50018000</v>
      </c>
      <c r="J69" s="16">
        <v>209731000</v>
      </c>
      <c r="K69" s="16">
        <v>77061000</v>
      </c>
      <c r="L69" s="16">
        <v>30191000</v>
      </c>
      <c r="M69" s="16">
        <v>179265000</v>
      </c>
      <c r="N69" s="16">
        <v>84476000</v>
      </c>
      <c r="O69" s="16">
        <v>71209000</v>
      </c>
      <c r="P69" s="16">
        <v>250720000</v>
      </c>
      <c r="Q69" s="16">
        <v>51644000</v>
      </c>
      <c r="R69" s="16">
        <v>51362000</v>
      </c>
      <c r="S69" s="16">
        <v>13631000</v>
      </c>
      <c r="T69" s="16">
        <v>54950000</v>
      </c>
      <c r="U69" s="16">
        <v>140371000</v>
      </c>
      <c r="V69" s="16">
        <v>112624000</v>
      </c>
      <c r="W69" s="16">
        <v>27942000</v>
      </c>
      <c r="X69" s="9">
        <v>28834000</v>
      </c>
    </row>
    <row r="70" spans="1:24" x14ac:dyDescent="0.25">
      <c r="A70" s="20" t="s">
        <v>129</v>
      </c>
      <c r="B70" s="16">
        <v>181041461</v>
      </c>
      <c r="C70" s="16">
        <v>0</v>
      </c>
      <c r="D70" s="16">
        <v>0</v>
      </c>
      <c r="E70" s="16">
        <v>-3000000</v>
      </c>
      <c r="F70" s="16">
        <v>4884825</v>
      </c>
      <c r="G70" s="16">
        <v>0</v>
      </c>
      <c r="H70" s="16">
        <v>147969432</v>
      </c>
      <c r="I70" s="16">
        <v>-30631000</v>
      </c>
      <c r="J70" s="16">
        <v>161890321</v>
      </c>
      <c r="K70" s="16">
        <v>56211720</v>
      </c>
      <c r="L70" s="16">
        <v>1972186</v>
      </c>
      <c r="M70" s="16">
        <v>122844951</v>
      </c>
      <c r="N70" s="16">
        <v>29442802</v>
      </c>
      <c r="O70" s="16">
        <v>28046709</v>
      </c>
      <c r="P70" s="16">
        <v>168477934</v>
      </c>
      <c r="Q70" s="16">
        <v>23824015</v>
      </c>
      <c r="R70" s="16">
        <v>30700589</v>
      </c>
      <c r="S70" s="16">
        <v>0</v>
      </c>
      <c r="T70" s="16">
        <v>33799138</v>
      </c>
      <c r="U70" s="16">
        <v>92907553</v>
      </c>
      <c r="V70" s="16">
        <v>48977870</v>
      </c>
      <c r="W70" s="16">
        <v>16987849</v>
      </c>
      <c r="X70" s="9">
        <v>3384306</v>
      </c>
    </row>
    <row r="71" spans="1:24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6"/>
    </row>
    <row r="72" spans="1:24" x14ac:dyDescent="0.25">
      <c r="A72" s="20" t="s">
        <v>136</v>
      </c>
      <c r="B72" s="15">
        <f>+B69-B68</f>
        <v>-71058000</v>
      </c>
      <c r="C72" s="15">
        <f t="shared" ref="C72:X72" si="28">+C69-C68</f>
        <v>-8234000</v>
      </c>
      <c r="D72" s="15">
        <f t="shared" si="28"/>
        <v>-35607000</v>
      </c>
      <c r="E72" s="15">
        <f t="shared" si="28"/>
        <v>-46932000</v>
      </c>
      <c r="F72" s="15">
        <f t="shared" si="28"/>
        <v>44705000</v>
      </c>
      <c r="G72" s="15">
        <f t="shared" si="28"/>
        <v>2112000</v>
      </c>
      <c r="H72" s="15">
        <f t="shared" si="28"/>
        <v>-17460000</v>
      </c>
      <c r="I72" s="15">
        <f t="shared" si="28"/>
        <v>563000</v>
      </c>
      <c r="J72" s="15">
        <f t="shared" si="28"/>
        <v>21697000</v>
      </c>
      <c r="K72" s="15">
        <f t="shared" si="28"/>
        <v>6432000</v>
      </c>
      <c r="L72" s="15">
        <f t="shared" si="28"/>
        <v>25308000</v>
      </c>
      <c r="M72" s="15">
        <f t="shared" si="28"/>
        <v>-42618000</v>
      </c>
      <c r="N72" s="15">
        <f t="shared" si="28"/>
        <v>16714000</v>
      </c>
      <c r="O72" s="15">
        <f t="shared" si="28"/>
        <v>11060000</v>
      </c>
      <c r="P72" s="15">
        <f t="shared" si="28"/>
        <v>7588000</v>
      </c>
      <c r="Q72" s="15">
        <f t="shared" si="28"/>
        <v>-80000</v>
      </c>
      <c r="R72" s="15">
        <f t="shared" si="28"/>
        <v>13500000</v>
      </c>
      <c r="S72" s="15">
        <f t="shared" si="28"/>
        <v>1219000</v>
      </c>
      <c r="T72" s="15">
        <f t="shared" si="28"/>
        <v>-13276000</v>
      </c>
      <c r="U72" s="15">
        <f t="shared" si="28"/>
        <v>871000</v>
      </c>
      <c r="V72" s="15">
        <f t="shared" si="28"/>
        <v>22338000</v>
      </c>
      <c r="W72" s="15">
        <f t="shared" si="28"/>
        <v>-40044000</v>
      </c>
      <c r="X72" s="8">
        <f t="shared" si="28"/>
        <v>23879000</v>
      </c>
    </row>
    <row r="73" spans="1:24" x14ac:dyDescent="0.25">
      <c r="A73" s="20" t="s">
        <v>122</v>
      </c>
      <c r="B73" s="15">
        <f>+B70-B68</f>
        <v>-443527539</v>
      </c>
      <c r="C73" s="15">
        <f t="shared" ref="C73:X73" si="29">+C70-C68</f>
        <v>-50777000</v>
      </c>
      <c r="D73" s="15">
        <f t="shared" si="29"/>
        <v>-41931000</v>
      </c>
      <c r="E73" s="15">
        <f t="shared" si="29"/>
        <v>-66984000</v>
      </c>
      <c r="F73" s="15">
        <f t="shared" si="29"/>
        <v>-467175</v>
      </c>
      <c r="G73" s="15">
        <f t="shared" si="29"/>
        <v>-67531000</v>
      </c>
      <c r="H73" s="15">
        <f t="shared" si="29"/>
        <v>103130432</v>
      </c>
      <c r="I73" s="15">
        <f t="shared" si="29"/>
        <v>-80086000</v>
      </c>
      <c r="J73" s="15">
        <f t="shared" si="29"/>
        <v>-26143679</v>
      </c>
      <c r="K73" s="15">
        <f t="shared" si="29"/>
        <v>-14417280</v>
      </c>
      <c r="L73" s="15">
        <f t="shared" si="29"/>
        <v>-2910814</v>
      </c>
      <c r="M73" s="15">
        <f t="shared" si="29"/>
        <v>-99038049</v>
      </c>
      <c r="N73" s="15">
        <f t="shared" si="29"/>
        <v>-38319198</v>
      </c>
      <c r="O73" s="15">
        <f t="shared" si="29"/>
        <v>-32102291</v>
      </c>
      <c r="P73" s="15">
        <f t="shared" si="29"/>
        <v>-74654066</v>
      </c>
      <c r="Q73" s="15">
        <f t="shared" si="29"/>
        <v>-27899985</v>
      </c>
      <c r="R73" s="15">
        <f t="shared" si="29"/>
        <v>-7161411</v>
      </c>
      <c r="S73" s="15">
        <f t="shared" si="29"/>
        <v>-12412000</v>
      </c>
      <c r="T73" s="15">
        <f t="shared" si="29"/>
        <v>-34426862</v>
      </c>
      <c r="U73" s="15">
        <f t="shared" si="29"/>
        <v>-46592447</v>
      </c>
      <c r="V73" s="15">
        <f t="shared" si="29"/>
        <v>-41308130</v>
      </c>
      <c r="W73" s="15">
        <f t="shared" si="29"/>
        <v>-50998151</v>
      </c>
      <c r="X73" s="8">
        <f t="shared" si="29"/>
        <v>-1570694</v>
      </c>
    </row>
    <row r="74" spans="1:24" x14ac:dyDescent="0.25">
      <c r="A74" s="20" t="s">
        <v>123</v>
      </c>
      <c r="B74" s="15">
        <f>+B70-B69</f>
        <v>-372469539</v>
      </c>
      <c r="C74" s="15">
        <f t="shared" ref="C74:X74" si="30">+C70-C69</f>
        <v>-42543000</v>
      </c>
      <c r="D74" s="15">
        <f t="shared" si="30"/>
        <v>-6324000</v>
      </c>
      <c r="E74" s="15">
        <f t="shared" si="30"/>
        <v>-20052000</v>
      </c>
      <c r="F74" s="15">
        <f t="shared" si="30"/>
        <v>-45172175</v>
      </c>
      <c r="G74" s="15">
        <f t="shared" si="30"/>
        <v>-69643000</v>
      </c>
      <c r="H74" s="15">
        <f t="shared" si="30"/>
        <v>120590432</v>
      </c>
      <c r="I74" s="15">
        <f t="shared" si="30"/>
        <v>-80649000</v>
      </c>
      <c r="J74" s="15">
        <f t="shared" si="30"/>
        <v>-47840679</v>
      </c>
      <c r="K74" s="15">
        <f t="shared" si="30"/>
        <v>-20849280</v>
      </c>
      <c r="L74" s="15">
        <f t="shared" si="30"/>
        <v>-28218814</v>
      </c>
      <c r="M74" s="15">
        <f t="shared" si="30"/>
        <v>-56420049</v>
      </c>
      <c r="N74" s="15">
        <f t="shared" si="30"/>
        <v>-55033198</v>
      </c>
      <c r="O74" s="15">
        <f t="shared" si="30"/>
        <v>-43162291</v>
      </c>
      <c r="P74" s="15">
        <f t="shared" si="30"/>
        <v>-82242066</v>
      </c>
      <c r="Q74" s="15">
        <f t="shared" si="30"/>
        <v>-27819985</v>
      </c>
      <c r="R74" s="15">
        <f t="shared" si="30"/>
        <v>-20661411</v>
      </c>
      <c r="S74" s="15">
        <f t="shared" si="30"/>
        <v>-13631000</v>
      </c>
      <c r="T74" s="15">
        <f t="shared" si="30"/>
        <v>-21150862</v>
      </c>
      <c r="U74" s="15">
        <f t="shared" si="30"/>
        <v>-47463447</v>
      </c>
      <c r="V74" s="15">
        <f t="shared" si="30"/>
        <v>-63646130</v>
      </c>
      <c r="W74" s="15">
        <f t="shared" si="30"/>
        <v>-10954151</v>
      </c>
      <c r="X74" s="8">
        <f t="shared" si="30"/>
        <v>-25449694</v>
      </c>
    </row>
    <row r="75" spans="1:24" x14ac:dyDescent="0.25">
      <c r="A75" s="20" t="s">
        <v>137</v>
      </c>
      <c r="B75" s="17">
        <f>IF(B68=0,0,B70*100/B68)</f>
        <v>28.986622935176097</v>
      </c>
      <c r="C75" s="17">
        <f t="shared" ref="C75:X75" si="31">IF(C68=0,0,C70*100/C68)</f>
        <v>0</v>
      </c>
      <c r="D75" s="17">
        <f t="shared" si="31"/>
        <v>0</v>
      </c>
      <c r="E75" s="17">
        <f t="shared" si="31"/>
        <v>-4.6886721680420109</v>
      </c>
      <c r="F75" s="17">
        <f t="shared" si="31"/>
        <v>91.271020179372201</v>
      </c>
      <c r="G75" s="17">
        <f t="shared" si="31"/>
        <v>0</v>
      </c>
      <c r="H75" s="17">
        <f t="shared" si="31"/>
        <v>330.00163250741542</v>
      </c>
      <c r="I75" s="17">
        <f t="shared" si="31"/>
        <v>-61.937114548579515</v>
      </c>
      <c r="J75" s="17">
        <f t="shared" si="31"/>
        <v>86.096302264484081</v>
      </c>
      <c r="K75" s="17">
        <f t="shared" si="31"/>
        <v>79.58730832943975</v>
      </c>
      <c r="L75" s="17">
        <f t="shared" si="31"/>
        <v>40.388818349375384</v>
      </c>
      <c r="M75" s="17">
        <f t="shared" si="31"/>
        <v>55.364742229012585</v>
      </c>
      <c r="N75" s="17">
        <f t="shared" si="31"/>
        <v>43.450314335468256</v>
      </c>
      <c r="O75" s="17">
        <f t="shared" si="31"/>
        <v>46.628720344477877</v>
      </c>
      <c r="P75" s="17">
        <f t="shared" si="31"/>
        <v>69.294841485283712</v>
      </c>
      <c r="Q75" s="17">
        <f t="shared" si="31"/>
        <v>46.059885159693756</v>
      </c>
      <c r="R75" s="17">
        <f t="shared" si="31"/>
        <v>81.085492050076596</v>
      </c>
      <c r="S75" s="17">
        <f t="shared" si="31"/>
        <v>0</v>
      </c>
      <c r="T75" s="17">
        <f t="shared" si="31"/>
        <v>49.539967167941839</v>
      </c>
      <c r="U75" s="17">
        <f t="shared" si="31"/>
        <v>66.600396415770604</v>
      </c>
      <c r="V75" s="17">
        <f t="shared" si="31"/>
        <v>54.247469153578628</v>
      </c>
      <c r="W75" s="17">
        <f t="shared" si="31"/>
        <v>24.987275321389699</v>
      </c>
      <c r="X75" s="10">
        <f t="shared" si="31"/>
        <v>68.30082744702321</v>
      </c>
    </row>
    <row r="76" spans="1:24" x14ac:dyDescent="0.25">
      <c r="A76" s="20" t="s">
        <v>138</v>
      </c>
      <c r="B76" s="17">
        <f>IF(B69=0,0,B70*100/B69)</f>
        <v>32.707834351982164</v>
      </c>
      <c r="C76" s="17">
        <f t="shared" ref="C76:X76" si="32">IF(C69=0,0,C70*100/C69)</f>
        <v>0</v>
      </c>
      <c r="D76" s="17">
        <f t="shared" si="32"/>
        <v>0</v>
      </c>
      <c r="E76" s="17">
        <f t="shared" si="32"/>
        <v>-17.593244194229417</v>
      </c>
      <c r="F76" s="17">
        <f t="shared" si="32"/>
        <v>9.7585252811794554</v>
      </c>
      <c r="G76" s="17">
        <f t="shared" si="32"/>
        <v>0</v>
      </c>
      <c r="H76" s="17">
        <f t="shared" si="32"/>
        <v>540.44863581577124</v>
      </c>
      <c r="I76" s="17">
        <f t="shared" si="32"/>
        <v>-61.239953616697989</v>
      </c>
      <c r="J76" s="17">
        <f t="shared" si="32"/>
        <v>77.189505127997293</v>
      </c>
      <c r="K76" s="17">
        <f t="shared" si="32"/>
        <v>72.944446607233232</v>
      </c>
      <c r="L76" s="17">
        <f t="shared" si="32"/>
        <v>6.5323639495213808</v>
      </c>
      <c r="M76" s="17">
        <f t="shared" si="32"/>
        <v>68.527013639026023</v>
      </c>
      <c r="N76" s="17">
        <f t="shared" si="32"/>
        <v>34.853451867986173</v>
      </c>
      <c r="O76" s="17">
        <f t="shared" si="32"/>
        <v>39.386466598323246</v>
      </c>
      <c r="P76" s="17">
        <f t="shared" si="32"/>
        <v>67.197644384173586</v>
      </c>
      <c r="Q76" s="17">
        <f t="shared" si="32"/>
        <v>46.13123499341647</v>
      </c>
      <c r="R76" s="17">
        <f t="shared" si="32"/>
        <v>59.772962501460221</v>
      </c>
      <c r="S76" s="17">
        <f t="shared" si="32"/>
        <v>0</v>
      </c>
      <c r="T76" s="17">
        <f t="shared" si="32"/>
        <v>61.50889535941765</v>
      </c>
      <c r="U76" s="17">
        <f t="shared" si="32"/>
        <v>66.187141931025636</v>
      </c>
      <c r="V76" s="17">
        <f t="shared" si="32"/>
        <v>43.487951058388973</v>
      </c>
      <c r="W76" s="17">
        <f t="shared" si="32"/>
        <v>60.796825567246437</v>
      </c>
      <c r="X76" s="10">
        <f t="shared" si="32"/>
        <v>11.737206076160088</v>
      </c>
    </row>
    <row r="77" spans="1:24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"/>
    </row>
    <row r="78" spans="1:24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"/>
    </row>
    <row r="79" spans="1:24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9">
        <v>0</v>
      </c>
    </row>
    <row r="80" spans="1:24" x14ac:dyDescent="0.25">
      <c r="A80" s="20" t="s">
        <v>141</v>
      </c>
      <c r="B80" s="16">
        <v>12499047119</v>
      </c>
      <c r="C80" s="16">
        <v>541124305</v>
      </c>
      <c r="D80" s="16">
        <v>962275724</v>
      </c>
      <c r="E80" s="16">
        <v>0</v>
      </c>
      <c r="F80" s="16">
        <v>12653273</v>
      </c>
      <c r="G80" s="16">
        <v>1837759475</v>
      </c>
      <c r="H80" s="16">
        <v>598816309</v>
      </c>
      <c r="I80" s="16">
        <v>201363001</v>
      </c>
      <c r="J80" s="16">
        <v>8891646704</v>
      </c>
      <c r="K80" s="16">
        <v>874200005</v>
      </c>
      <c r="L80" s="16">
        <v>0</v>
      </c>
      <c r="M80" s="16">
        <v>777081187</v>
      </c>
      <c r="N80" s="16">
        <v>1913091069</v>
      </c>
      <c r="O80" s="16">
        <v>1449285027</v>
      </c>
      <c r="P80" s="16">
        <v>2886431453</v>
      </c>
      <c r="Q80" s="16">
        <v>659301934</v>
      </c>
      <c r="R80" s="16">
        <v>1109213896</v>
      </c>
      <c r="S80" s="16">
        <v>8126551</v>
      </c>
      <c r="T80" s="16">
        <v>1741349909</v>
      </c>
      <c r="U80" s="16">
        <v>1504555373</v>
      </c>
      <c r="V80" s="16">
        <v>927236023</v>
      </c>
      <c r="W80" s="16">
        <v>1318943405</v>
      </c>
      <c r="X80" s="9">
        <v>0</v>
      </c>
    </row>
    <row r="81" spans="1:24" x14ac:dyDescent="0.25">
      <c r="A81" s="20" t="s">
        <v>142</v>
      </c>
      <c r="B81" s="16">
        <v>11783244800</v>
      </c>
      <c r="C81" s="16">
        <v>518164845</v>
      </c>
      <c r="D81" s="16">
        <v>0</v>
      </c>
      <c r="E81" s="16">
        <v>0</v>
      </c>
      <c r="F81" s="16">
        <v>12528184</v>
      </c>
      <c r="G81" s="16">
        <v>-30723</v>
      </c>
      <c r="H81" s="16">
        <v>574119356</v>
      </c>
      <c r="I81" s="16">
        <v>200508256</v>
      </c>
      <c r="J81" s="16">
        <v>8449592297</v>
      </c>
      <c r="K81" s="16">
        <v>828534937</v>
      </c>
      <c r="L81" s="16">
        <v>31034265</v>
      </c>
      <c r="M81" s="16">
        <v>731371618</v>
      </c>
      <c r="N81" s="16">
        <v>0</v>
      </c>
      <c r="O81" s="16">
        <v>1405636438</v>
      </c>
      <c r="P81" s="16">
        <v>2816764820</v>
      </c>
      <c r="Q81" s="16">
        <v>637160359</v>
      </c>
      <c r="R81" s="16">
        <v>1210614032</v>
      </c>
      <c r="S81" s="16">
        <v>8138551</v>
      </c>
      <c r="T81" s="16">
        <v>1665994250</v>
      </c>
      <c r="U81" s="16">
        <v>1446778495</v>
      </c>
      <c r="V81" s="16">
        <v>3696722172</v>
      </c>
      <c r="W81" s="16">
        <v>1269576574</v>
      </c>
      <c r="X81" s="9">
        <v>0</v>
      </c>
    </row>
    <row r="82" spans="1:24" x14ac:dyDescent="0.25">
      <c r="A82" s="20" t="s">
        <v>143</v>
      </c>
      <c r="B82" s="16">
        <v>11097486127</v>
      </c>
      <c r="C82" s="16">
        <v>504678115</v>
      </c>
      <c r="D82" s="16">
        <v>0</v>
      </c>
      <c r="E82" s="16">
        <v>563448325</v>
      </c>
      <c r="F82" s="16">
        <v>12392299</v>
      </c>
      <c r="G82" s="16">
        <v>-30723</v>
      </c>
      <c r="H82" s="16">
        <v>549743507</v>
      </c>
      <c r="I82" s="16">
        <v>194549222</v>
      </c>
      <c r="J82" s="16">
        <v>8121508351</v>
      </c>
      <c r="K82" s="16">
        <v>808750566</v>
      </c>
      <c r="L82" s="16">
        <v>31030671</v>
      </c>
      <c r="M82" s="16">
        <v>679776231</v>
      </c>
      <c r="N82" s="16">
        <v>1751515583</v>
      </c>
      <c r="O82" s="16">
        <v>1377766483</v>
      </c>
      <c r="P82" s="16">
        <v>2734105611</v>
      </c>
      <c r="Q82" s="16">
        <v>614319677</v>
      </c>
      <c r="R82" s="16">
        <v>1166963970</v>
      </c>
      <c r="S82" s="16">
        <v>12986552</v>
      </c>
      <c r="T82" s="16">
        <v>1601955215</v>
      </c>
      <c r="U82" s="16">
        <v>1437427829</v>
      </c>
      <c r="V82" s="16">
        <v>3559227643</v>
      </c>
      <c r="W82" s="16">
        <v>1227716031</v>
      </c>
      <c r="X82" s="9">
        <v>0</v>
      </c>
    </row>
    <row r="83" spans="1:24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6"/>
    </row>
    <row r="84" spans="1:24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"/>
    </row>
    <row r="85" spans="1:24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9">
        <v>0</v>
      </c>
    </row>
    <row r="86" spans="1:24" x14ac:dyDescent="0.25">
      <c r="A86" s="20" t="s">
        <v>141</v>
      </c>
      <c r="B86" s="16">
        <v>299466697</v>
      </c>
      <c r="C86" s="16">
        <v>290405467</v>
      </c>
      <c r="D86" s="16">
        <v>8454491</v>
      </c>
      <c r="E86" s="16">
        <v>0</v>
      </c>
      <c r="F86" s="16">
        <v>12897200</v>
      </c>
      <c r="G86" s="16">
        <v>331490769</v>
      </c>
      <c r="H86" s="16">
        <v>174345246</v>
      </c>
      <c r="I86" s="16">
        <v>194162054</v>
      </c>
      <c r="J86" s="16">
        <v>14506838479</v>
      </c>
      <c r="K86" s="16">
        <v>1493124737</v>
      </c>
      <c r="L86" s="16">
        <v>0</v>
      </c>
      <c r="M86" s="16">
        <v>21976357</v>
      </c>
      <c r="N86" s="16">
        <v>1422177359</v>
      </c>
      <c r="O86" s="16">
        <v>884783651</v>
      </c>
      <c r="P86" s="16">
        <v>7957407407</v>
      </c>
      <c r="Q86" s="16">
        <v>476878242</v>
      </c>
      <c r="R86" s="16">
        <v>499029757</v>
      </c>
      <c r="S86" s="16">
        <v>4636308</v>
      </c>
      <c r="T86" s="16">
        <v>1726692866</v>
      </c>
      <c r="U86" s="16">
        <v>2691151239</v>
      </c>
      <c r="V86" s="16">
        <v>116593170</v>
      </c>
      <c r="W86" s="16">
        <v>1265608083</v>
      </c>
      <c r="X86" s="9">
        <v>244567</v>
      </c>
    </row>
    <row r="87" spans="1:24" x14ac:dyDescent="0.25">
      <c r="A87" s="20" t="s">
        <v>142</v>
      </c>
      <c r="B87" s="16">
        <v>311492823</v>
      </c>
      <c r="C87" s="16">
        <v>288843892</v>
      </c>
      <c r="D87" s="16">
        <v>0</v>
      </c>
      <c r="E87" s="16">
        <v>0</v>
      </c>
      <c r="F87" s="16">
        <v>16648220</v>
      </c>
      <c r="G87" s="16">
        <v>160472281</v>
      </c>
      <c r="H87" s="16">
        <v>157546320</v>
      </c>
      <c r="I87" s="16">
        <v>189016812</v>
      </c>
      <c r="J87" s="16">
        <v>14624419482</v>
      </c>
      <c r="K87" s="16">
        <v>1371331810</v>
      </c>
      <c r="L87" s="16">
        <v>13728</v>
      </c>
      <c r="M87" s="16">
        <v>18155551</v>
      </c>
      <c r="N87" s="16">
        <v>0</v>
      </c>
      <c r="O87" s="16">
        <v>886953954</v>
      </c>
      <c r="P87" s="16">
        <v>7671237184</v>
      </c>
      <c r="Q87" s="16">
        <v>459494106</v>
      </c>
      <c r="R87" s="16">
        <v>486316107</v>
      </c>
      <c r="S87" s="16">
        <v>1266576</v>
      </c>
      <c r="T87" s="16">
        <v>1628644048</v>
      </c>
      <c r="U87" s="16">
        <v>2632838840</v>
      </c>
      <c r="V87" s="16">
        <v>111956652</v>
      </c>
      <c r="W87" s="16">
        <v>1249311762</v>
      </c>
      <c r="X87" s="9">
        <v>0</v>
      </c>
    </row>
    <row r="88" spans="1:24" x14ac:dyDescent="0.25">
      <c r="A88" s="20" t="s">
        <v>143</v>
      </c>
      <c r="B88" s="16">
        <v>644865659</v>
      </c>
      <c r="C88" s="16">
        <v>274512748</v>
      </c>
      <c r="D88" s="16">
        <v>0</v>
      </c>
      <c r="E88" s="16">
        <v>172499978</v>
      </c>
      <c r="F88" s="16">
        <v>10409391</v>
      </c>
      <c r="G88" s="16">
        <v>86198407</v>
      </c>
      <c r="H88" s="16">
        <v>134079180</v>
      </c>
      <c r="I88" s="16">
        <v>180102855</v>
      </c>
      <c r="J88" s="16">
        <v>13385184653</v>
      </c>
      <c r="K88" s="16">
        <v>1324009453</v>
      </c>
      <c r="L88" s="16">
        <v>12081</v>
      </c>
      <c r="M88" s="16">
        <v>5631977</v>
      </c>
      <c r="N88" s="16">
        <v>1335031419</v>
      </c>
      <c r="O88" s="16">
        <v>843484427</v>
      </c>
      <c r="P88" s="16">
        <v>7430818030</v>
      </c>
      <c r="Q88" s="16">
        <v>446864480</v>
      </c>
      <c r="R88" s="16">
        <v>475206251</v>
      </c>
      <c r="S88" s="16">
        <v>3079308</v>
      </c>
      <c r="T88" s="16">
        <v>1536573154</v>
      </c>
      <c r="U88" s="16">
        <v>2549844701</v>
      </c>
      <c r="V88" s="16">
        <v>111523791</v>
      </c>
      <c r="W88" s="16">
        <v>1231457077</v>
      </c>
      <c r="X88" s="9">
        <v>0</v>
      </c>
    </row>
    <row r="89" spans="1:24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6"/>
    </row>
    <row r="90" spans="1:24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6"/>
    </row>
    <row r="91" spans="1:24" x14ac:dyDescent="0.25">
      <c r="A91" s="20" t="s">
        <v>146</v>
      </c>
      <c r="B91" s="16">
        <v>711160916</v>
      </c>
      <c r="C91" s="16">
        <v>343335</v>
      </c>
      <c r="D91" s="16">
        <v>0</v>
      </c>
      <c r="E91" s="16">
        <v>1594423</v>
      </c>
      <c r="F91" s="16">
        <v>0</v>
      </c>
      <c r="G91" s="16">
        <v>155811184</v>
      </c>
      <c r="H91" s="16">
        <v>3207894</v>
      </c>
      <c r="I91" s="16">
        <v>-7412042</v>
      </c>
      <c r="J91" s="16">
        <v>1032767941</v>
      </c>
      <c r="K91" s="16">
        <v>0</v>
      </c>
      <c r="L91" s="16">
        <v>106197292</v>
      </c>
      <c r="M91" s="16">
        <v>93197350</v>
      </c>
      <c r="N91" s="16">
        <v>-11272760</v>
      </c>
      <c r="O91" s="16">
        <v>1945657</v>
      </c>
      <c r="P91" s="16">
        <v>582406957</v>
      </c>
      <c r="Q91" s="16">
        <v>33294857</v>
      </c>
      <c r="R91" s="16">
        <v>-3512863</v>
      </c>
      <c r="S91" s="16">
        <v>0</v>
      </c>
      <c r="T91" s="16">
        <v>-23719849</v>
      </c>
      <c r="U91" s="16">
        <v>3009471</v>
      </c>
      <c r="V91" s="16">
        <v>133998843</v>
      </c>
      <c r="W91" s="16">
        <v>14646314</v>
      </c>
      <c r="X91" s="9">
        <v>124685000</v>
      </c>
    </row>
    <row r="92" spans="1:24" x14ac:dyDescent="0.25">
      <c r="A92" s="20" t="s">
        <v>147</v>
      </c>
      <c r="B92" s="16">
        <v>7881588031</v>
      </c>
      <c r="C92" s="16">
        <v>131</v>
      </c>
      <c r="D92" s="16">
        <v>0</v>
      </c>
      <c r="E92" s="16">
        <v>33988221</v>
      </c>
      <c r="F92" s="16">
        <v>42544254</v>
      </c>
      <c r="G92" s="16">
        <v>67484090</v>
      </c>
      <c r="H92" s="16">
        <v>-280583677</v>
      </c>
      <c r="I92" s="16">
        <v>313887443</v>
      </c>
      <c r="J92" s="16">
        <v>-812912403</v>
      </c>
      <c r="K92" s="16">
        <v>0</v>
      </c>
      <c r="L92" s="16">
        <v>60199800</v>
      </c>
      <c r="M92" s="16">
        <v>325951507</v>
      </c>
      <c r="N92" s="16">
        <v>174023383</v>
      </c>
      <c r="O92" s="16">
        <v>70900872</v>
      </c>
      <c r="P92" s="16">
        <v>1069798956</v>
      </c>
      <c r="Q92" s="16">
        <v>84916258</v>
      </c>
      <c r="R92" s="16">
        <v>222673811</v>
      </c>
      <c r="S92" s="16">
        <v>-9741293</v>
      </c>
      <c r="T92" s="16">
        <v>-48211378</v>
      </c>
      <c r="U92" s="16">
        <v>-106057227</v>
      </c>
      <c r="V92" s="16">
        <v>379008526</v>
      </c>
      <c r="W92" s="16">
        <v>-493216838</v>
      </c>
      <c r="X92" s="9">
        <v>162977267</v>
      </c>
    </row>
    <row r="93" spans="1:24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6"/>
    </row>
    <row r="94" spans="1:24" x14ac:dyDescent="0.25">
      <c r="A94" s="2" t="s">
        <v>148</v>
      </c>
      <c r="B94" s="16">
        <v>0</v>
      </c>
      <c r="C94" s="16">
        <v>18026939</v>
      </c>
      <c r="D94" s="16">
        <v>0</v>
      </c>
      <c r="E94" s="16">
        <v>0</v>
      </c>
      <c r="F94" s="16">
        <v>25710527</v>
      </c>
      <c r="G94" s="16">
        <v>73350424</v>
      </c>
      <c r="H94" s="16">
        <v>0</v>
      </c>
      <c r="I94" s="16">
        <v>0</v>
      </c>
      <c r="J94" s="16">
        <v>10032517</v>
      </c>
      <c r="K94" s="16">
        <v>209214</v>
      </c>
      <c r="L94" s="16">
        <v>0</v>
      </c>
      <c r="M94" s="16">
        <v>168600262</v>
      </c>
      <c r="N94" s="16">
        <v>0</v>
      </c>
      <c r="O94" s="16">
        <v>0</v>
      </c>
      <c r="P94" s="16">
        <v>347934315</v>
      </c>
      <c r="Q94" s="16">
        <v>28000006</v>
      </c>
      <c r="R94" s="16">
        <v>0</v>
      </c>
      <c r="S94" s="16">
        <v>49799183</v>
      </c>
      <c r="T94" s="16">
        <v>87544955</v>
      </c>
      <c r="U94" s="16">
        <v>115935542</v>
      </c>
      <c r="V94" s="16">
        <v>0</v>
      </c>
      <c r="W94" s="16">
        <v>0</v>
      </c>
      <c r="X94" s="9">
        <v>178834416</v>
      </c>
    </row>
    <row r="95" spans="1:24" x14ac:dyDescent="0.25">
      <c r="A95" s="22" t="s">
        <v>149</v>
      </c>
      <c r="B95" s="23">
        <v>210927402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15758110</v>
      </c>
      <c r="N95" s="23">
        <v>1820262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10994702</v>
      </c>
      <c r="U95" s="23">
        <v>0</v>
      </c>
      <c r="V95" s="23">
        <v>0</v>
      </c>
      <c r="W95" s="23">
        <v>0</v>
      </c>
      <c r="X95" s="24">
        <v>0</v>
      </c>
    </row>
  </sheetData>
  <mergeCells count="2">
    <mergeCell ref="A1:X1"/>
    <mergeCell ref="B2:X2"/>
  </mergeCells>
  <pageMargins left="0.7" right="0.7" top="0.75" bottom="0.75" header="0.3" footer="0.3"/>
  <rowBreaks count="1" manualBreakCount="1"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5"/>
  <sheetViews>
    <sheetView workbookViewId="0">
      <selection sqref="A1:L1"/>
    </sheetView>
  </sheetViews>
  <sheetFormatPr defaultRowHeight="12.5" x14ac:dyDescent="0.25"/>
  <cols>
    <col min="1" max="1" width="48.54296875" bestFit="1" customWidth="1"/>
    <col min="2" max="12" width="28.81640625" bestFit="1" customWidth="1"/>
  </cols>
  <sheetData>
    <row r="1" spans="1:1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2" x14ac:dyDescent="0.25">
      <c r="A3" s="18"/>
      <c r="B3" s="11" t="s">
        <v>198</v>
      </c>
      <c r="C3" s="11" t="s">
        <v>199</v>
      </c>
      <c r="D3" s="11" t="s">
        <v>200</v>
      </c>
      <c r="E3" s="11" t="s">
        <v>201</v>
      </c>
      <c r="F3" s="11" t="s">
        <v>202</v>
      </c>
      <c r="G3" s="11" t="s">
        <v>203</v>
      </c>
      <c r="H3" s="11" t="s">
        <v>204</v>
      </c>
      <c r="I3" s="11" t="s">
        <v>205</v>
      </c>
      <c r="J3" s="11" t="s">
        <v>206</v>
      </c>
      <c r="K3" s="11" t="s">
        <v>207</v>
      </c>
      <c r="L3" s="4" t="s">
        <v>208</v>
      </c>
    </row>
    <row r="4" spans="1:12" x14ac:dyDescent="0.25">
      <c r="A4" s="19"/>
      <c r="B4" s="12" t="s">
        <v>209</v>
      </c>
      <c r="C4" s="12" t="s">
        <v>209</v>
      </c>
      <c r="D4" s="12" t="s">
        <v>209</v>
      </c>
      <c r="E4" s="12" t="s">
        <v>210</v>
      </c>
      <c r="F4" s="12" t="s">
        <v>211</v>
      </c>
      <c r="G4" s="12" t="s">
        <v>212</v>
      </c>
      <c r="H4" s="12" t="s">
        <v>213</v>
      </c>
      <c r="I4" s="12" t="s">
        <v>214</v>
      </c>
      <c r="J4" s="12" t="s">
        <v>215</v>
      </c>
      <c r="K4" s="12" t="s">
        <v>216</v>
      </c>
      <c r="L4" s="5" t="s">
        <v>217</v>
      </c>
    </row>
    <row r="5" spans="1:12" x14ac:dyDescent="0.25">
      <c r="A5" s="19"/>
      <c r="B5" s="12" t="s">
        <v>218</v>
      </c>
      <c r="C5" s="12" t="s">
        <v>219</v>
      </c>
      <c r="D5" s="12" t="s">
        <v>220</v>
      </c>
      <c r="E5" s="12" t="s">
        <v>90</v>
      </c>
      <c r="F5" s="12" t="s">
        <v>84</v>
      </c>
      <c r="G5" s="12" t="s">
        <v>84</v>
      </c>
      <c r="H5" s="12" t="s">
        <v>84</v>
      </c>
      <c r="I5" s="12" t="s">
        <v>80</v>
      </c>
      <c r="J5" s="12" t="s">
        <v>80</v>
      </c>
      <c r="K5" s="12" t="s">
        <v>80</v>
      </c>
      <c r="L5" s="5" t="s">
        <v>221</v>
      </c>
    </row>
    <row r="6" spans="1:12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6"/>
    </row>
    <row r="7" spans="1:12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7"/>
    </row>
    <row r="8" spans="1:12" x14ac:dyDescent="0.25">
      <c r="A8" s="20" t="s">
        <v>107</v>
      </c>
      <c r="B8" s="15">
        <f>+B15</f>
        <v>44453574271</v>
      </c>
      <c r="C8" s="15">
        <f t="shared" ref="C8:L8" si="0">+C15</f>
        <v>69257213996</v>
      </c>
      <c r="D8" s="15">
        <f t="shared" si="0"/>
        <v>39337939160</v>
      </c>
      <c r="E8" s="15">
        <f t="shared" si="0"/>
        <v>6739574105</v>
      </c>
      <c r="F8" s="15">
        <f t="shared" si="0"/>
        <v>1467760408</v>
      </c>
      <c r="G8" s="15">
        <f t="shared" si="0"/>
        <v>1119119550</v>
      </c>
      <c r="H8" s="15">
        <f t="shared" si="0"/>
        <v>488427597</v>
      </c>
      <c r="I8" s="15">
        <f t="shared" si="0"/>
        <v>3726039219</v>
      </c>
      <c r="J8" s="15">
        <f t="shared" si="0"/>
        <v>1450646207</v>
      </c>
      <c r="K8" s="15">
        <f t="shared" si="0"/>
        <v>2559413399</v>
      </c>
      <c r="L8" s="8">
        <f t="shared" si="0"/>
        <v>276571609</v>
      </c>
    </row>
    <row r="9" spans="1:12" x14ac:dyDescent="0.25">
      <c r="A9" s="20" t="s">
        <v>108</v>
      </c>
      <c r="B9" s="15">
        <f>+B26</f>
        <v>42108301981</v>
      </c>
      <c r="C9" s="15">
        <f t="shared" ref="C9:L9" si="1">+C26</f>
        <v>68677196947</v>
      </c>
      <c r="D9" s="15">
        <f t="shared" si="1"/>
        <v>103886147445</v>
      </c>
      <c r="E9" s="15">
        <f t="shared" si="1"/>
        <v>6799093779</v>
      </c>
      <c r="F9" s="15">
        <f t="shared" si="1"/>
        <v>1360735640</v>
      </c>
      <c r="G9" s="15">
        <f t="shared" si="1"/>
        <v>836961229</v>
      </c>
      <c r="H9" s="15">
        <f t="shared" si="1"/>
        <v>311690256</v>
      </c>
      <c r="I9" s="15">
        <f t="shared" si="1"/>
        <v>3013187296</v>
      </c>
      <c r="J9" s="15">
        <f t="shared" si="1"/>
        <v>1465247628</v>
      </c>
      <c r="K9" s="15">
        <f t="shared" si="1"/>
        <v>2798360373</v>
      </c>
      <c r="L9" s="8">
        <f t="shared" si="1"/>
        <v>238660452</v>
      </c>
    </row>
    <row r="10" spans="1:12" x14ac:dyDescent="0.25">
      <c r="A10" s="20" t="s">
        <v>109</v>
      </c>
      <c r="B10" s="15">
        <f>+B8-B9</f>
        <v>2345272290</v>
      </c>
      <c r="C10" s="15">
        <f t="shared" ref="C10:L10" si="2">+C8-C9</f>
        <v>580017049</v>
      </c>
      <c r="D10" s="15">
        <f t="shared" si="2"/>
        <v>-64548208285</v>
      </c>
      <c r="E10" s="15">
        <f t="shared" si="2"/>
        <v>-59519674</v>
      </c>
      <c r="F10" s="15">
        <f t="shared" si="2"/>
        <v>107024768</v>
      </c>
      <c r="G10" s="15">
        <f t="shared" si="2"/>
        <v>282158321</v>
      </c>
      <c r="H10" s="15">
        <f t="shared" si="2"/>
        <v>176737341</v>
      </c>
      <c r="I10" s="15">
        <f t="shared" si="2"/>
        <v>712851923</v>
      </c>
      <c r="J10" s="15">
        <f t="shared" si="2"/>
        <v>-14601421</v>
      </c>
      <c r="K10" s="15">
        <f t="shared" si="2"/>
        <v>-238946974</v>
      </c>
      <c r="L10" s="8">
        <f t="shared" si="2"/>
        <v>37911157</v>
      </c>
    </row>
    <row r="11" spans="1:12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6"/>
    </row>
    <row r="12" spans="1:12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6"/>
    </row>
    <row r="13" spans="1:12" x14ac:dyDescent="0.25">
      <c r="A13" s="20" t="s">
        <v>112</v>
      </c>
      <c r="B13" s="16">
        <v>63583292870</v>
      </c>
      <c r="C13" s="16">
        <v>83783677404</v>
      </c>
      <c r="D13" s="16">
        <v>50751811546</v>
      </c>
      <c r="E13" s="16">
        <v>8819503220</v>
      </c>
      <c r="F13" s="16">
        <v>2052590097</v>
      </c>
      <c r="G13" s="16">
        <v>1400225498</v>
      </c>
      <c r="H13" s="16">
        <v>422371977</v>
      </c>
      <c r="I13" s="16">
        <v>4625257407</v>
      </c>
      <c r="J13" s="16">
        <v>2827393043</v>
      </c>
      <c r="K13" s="16">
        <v>3167819058</v>
      </c>
      <c r="L13" s="9">
        <v>395729040</v>
      </c>
    </row>
    <row r="14" spans="1:12" x14ac:dyDescent="0.25">
      <c r="A14" s="20" t="s">
        <v>113</v>
      </c>
      <c r="B14" s="16">
        <v>64410645061</v>
      </c>
      <c r="C14" s="16">
        <v>85308924319</v>
      </c>
      <c r="D14" s="16">
        <v>52522754686</v>
      </c>
      <c r="E14" s="16">
        <v>8424467469</v>
      </c>
      <c r="F14" s="16">
        <v>2072447345</v>
      </c>
      <c r="G14" s="16">
        <v>1470429022</v>
      </c>
      <c r="H14" s="16">
        <v>535789370</v>
      </c>
      <c r="I14" s="16">
        <v>5134908517</v>
      </c>
      <c r="J14" s="16">
        <v>2652985285</v>
      </c>
      <c r="K14" s="16">
        <v>3575053048</v>
      </c>
      <c r="L14" s="9">
        <v>403260408</v>
      </c>
    </row>
    <row r="15" spans="1:12" x14ac:dyDescent="0.25">
      <c r="A15" s="20" t="s">
        <v>114</v>
      </c>
      <c r="B15" s="16">
        <v>44453574271</v>
      </c>
      <c r="C15" s="16">
        <v>69257213996</v>
      </c>
      <c r="D15" s="16">
        <v>39337939160</v>
      </c>
      <c r="E15" s="16">
        <v>6739574105</v>
      </c>
      <c r="F15" s="16">
        <v>1467760408</v>
      </c>
      <c r="G15" s="16">
        <v>1119119550</v>
      </c>
      <c r="H15" s="16">
        <v>488427597</v>
      </c>
      <c r="I15" s="16">
        <v>3726039219</v>
      </c>
      <c r="J15" s="16">
        <v>1450646207</v>
      </c>
      <c r="K15" s="16">
        <v>2559413399</v>
      </c>
      <c r="L15" s="9">
        <v>276571609</v>
      </c>
    </row>
    <row r="16" spans="1:12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6"/>
    </row>
    <row r="17" spans="1:12" x14ac:dyDescent="0.25">
      <c r="A17" s="20" t="s">
        <v>115</v>
      </c>
      <c r="B17" s="15">
        <f>+B14-B13</f>
        <v>827352191</v>
      </c>
      <c r="C17" s="15">
        <f t="shared" ref="C17:L17" si="3">+C14-C13</f>
        <v>1525246915</v>
      </c>
      <c r="D17" s="15">
        <f t="shared" si="3"/>
        <v>1770943140</v>
      </c>
      <c r="E17" s="15">
        <f t="shared" si="3"/>
        <v>-395035751</v>
      </c>
      <c r="F17" s="15">
        <f t="shared" si="3"/>
        <v>19857248</v>
      </c>
      <c r="G17" s="15">
        <f t="shared" si="3"/>
        <v>70203524</v>
      </c>
      <c r="H17" s="15">
        <f t="shared" si="3"/>
        <v>113417393</v>
      </c>
      <c r="I17" s="15">
        <f t="shared" si="3"/>
        <v>509651110</v>
      </c>
      <c r="J17" s="15">
        <f t="shared" si="3"/>
        <v>-174407758</v>
      </c>
      <c r="K17" s="15">
        <f t="shared" si="3"/>
        <v>407233990</v>
      </c>
      <c r="L17" s="8">
        <f t="shared" si="3"/>
        <v>7531368</v>
      </c>
    </row>
    <row r="18" spans="1:12" x14ac:dyDescent="0.25">
      <c r="A18" s="20" t="s">
        <v>116</v>
      </c>
      <c r="B18" s="15">
        <f>+B15-B13</f>
        <v>-19129718599</v>
      </c>
      <c r="C18" s="15">
        <f t="shared" ref="C18:L18" si="4">+C15-C13</f>
        <v>-14526463408</v>
      </c>
      <c r="D18" s="15">
        <f t="shared" si="4"/>
        <v>-11413872386</v>
      </c>
      <c r="E18" s="15">
        <f t="shared" si="4"/>
        <v>-2079929115</v>
      </c>
      <c r="F18" s="15">
        <f t="shared" si="4"/>
        <v>-584829689</v>
      </c>
      <c r="G18" s="15">
        <f t="shared" si="4"/>
        <v>-281105948</v>
      </c>
      <c r="H18" s="15">
        <f t="shared" si="4"/>
        <v>66055620</v>
      </c>
      <c r="I18" s="15">
        <f t="shared" si="4"/>
        <v>-899218188</v>
      </c>
      <c r="J18" s="15">
        <f t="shared" si="4"/>
        <v>-1376746836</v>
      </c>
      <c r="K18" s="15">
        <f t="shared" si="4"/>
        <v>-608405659</v>
      </c>
      <c r="L18" s="8">
        <f t="shared" si="4"/>
        <v>-119157431</v>
      </c>
    </row>
    <row r="19" spans="1:12" x14ac:dyDescent="0.25">
      <c r="A19" s="20" t="s">
        <v>117</v>
      </c>
      <c r="B19" s="15">
        <f>+B15-B14</f>
        <v>-19957070790</v>
      </c>
      <c r="C19" s="15">
        <f t="shared" ref="C19:L19" si="5">+C15-C14</f>
        <v>-16051710323</v>
      </c>
      <c r="D19" s="15">
        <f t="shared" si="5"/>
        <v>-13184815526</v>
      </c>
      <c r="E19" s="15">
        <f t="shared" si="5"/>
        <v>-1684893364</v>
      </c>
      <c r="F19" s="15">
        <f t="shared" si="5"/>
        <v>-604686937</v>
      </c>
      <c r="G19" s="15">
        <f t="shared" si="5"/>
        <v>-351309472</v>
      </c>
      <c r="H19" s="15">
        <f t="shared" si="5"/>
        <v>-47361773</v>
      </c>
      <c r="I19" s="15">
        <f t="shared" si="5"/>
        <v>-1408869298</v>
      </c>
      <c r="J19" s="15">
        <f t="shared" si="5"/>
        <v>-1202339078</v>
      </c>
      <c r="K19" s="15">
        <f t="shared" si="5"/>
        <v>-1015639649</v>
      </c>
      <c r="L19" s="8">
        <f t="shared" si="5"/>
        <v>-126688799</v>
      </c>
    </row>
    <row r="20" spans="1:12" x14ac:dyDescent="0.25">
      <c r="A20" s="20" t="s">
        <v>118</v>
      </c>
      <c r="B20" s="17">
        <f>IF(B13=0,0,B15*100/B13)</f>
        <v>69.913922768813023</v>
      </c>
      <c r="C20" s="17">
        <f t="shared" ref="C20:L20" si="6">IF(C13=0,0,C15*100/C13)</f>
        <v>82.661941015128477</v>
      </c>
      <c r="D20" s="17">
        <f t="shared" si="6"/>
        <v>77.510413838814813</v>
      </c>
      <c r="E20" s="17">
        <f t="shared" si="6"/>
        <v>76.416708933408614</v>
      </c>
      <c r="F20" s="17">
        <f t="shared" si="6"/>
        <v>71.507721397722406</v>
      </c>
      <c r="G20" s="17">
        <f t="shared" si="6"/>
        <v>79.924237317380999</v>
      </c>
      <c r="H20" s="17">
        <f t="shared" si="6"/>
        <v>115.63920515493858</v>
      </c>
      <c r="I20" s="17">
        <f t="shared" si="6"/>
        <v>80.558526610019655</v>
      </c>
      <c r="J20" s="17">
        <f t="shared" si="6"/>
        <v>51.306846446109759</v>
      </c>
      <c r="K20" s="17">
        <f t="shared" si="6"/>
        <v>80.794178964750714</v>
      </c>
      <c r="L20" s="10">
        <f t="shared" si="6"/>
        <v>69.88913651623848</v>
      </c>
    </row>
    <row r="21" spans="1:12" x14ac:dyDescent="0.25">
      <c r="A21" s="20" t="s">
        <v>119</v>
      </c>
      <c r="B21" s="17">
        <f>IF(B14=0,0,B15*100/B14)</f>
        <v>69.015881193085889</v>
      </c>
      <c r="C21" s="17">
        <f t="shared" ref="C21:L21" si="7">IF(C14=0,0,C15*100/C14)</f>
        <v>81.184019783232728</v>
      </c>
      <c r="D21" s="17">
        <f t="shared" si="7"/>
        <v>74.896945895500735</v>
      </c>
      <c r="E21" s="17">
        <f t="shared" si="7"/>
        <v>80.000001540750205</v>
      </c>
      <c r="F21" s="17">
        <f t="shared" si="7"/>
        <v>70.822566929921209</v>
      </c>
      <c r="G21" s="17">
        <f t="shared" si="7"/>
        <v>76.108369275643966</v>
      </c>
      <c r="H21" s="17">
        <f t="shared" si="7"/>
        <v>91.160374644984088</v>
      </c>
      <c r="I21" s="17">
        <f t="shared" si="7"/>
        <v>72.562913373515897</v>
      </c>
      <c r="J21" s="17">
        <f t="shared" si="7"/>
        <v>54.679768304858882</v>
      </c>
      <c r="K21" s="17">
        <f t="shared" si="7"/>
        <v>71.590920879672495</v>
      </c>
      <c r="L21" s="10">
        <f t="shared" si="7"/>
        <v>68.583873723601457</v>
      </c>
    </row>
    <row r="22" spans="1:12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6"/>
    </row>
    <row r="23" spans="1:12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6"/>
    </row>
    <row r="24" spans="1:12" x14ac:dyDescent="0.25">
      <c r="A24" s="20" t="s">
        <v>112</v>
      </c>
      <c r="B24" s="16">
        <v>62983689857</v>
      </c>
      <c r="C24" s="16">
        <v>83124741895</v>
      </c>
      <c r="D24" s="16">
        <v>50596841855</v>
      </c>
      <c r="E24" s="16">
        <v>8652753220</v>
      </c>
      <c r="F24" s="16">
        <v>2139638042</v>
      </c>
      <c r="G24" s="16">
        <v>1495843313</v>
      </c>
      <c r="H24" s="16">
        <v>444207735</v>
      </c>
      <c r="I24" s="16">
        <v>4515640010</v>
      </c>
      <c r="J24" s="16">
        <v>2786400274</v>
      </c>
      <c r="K24" s="16">
        <v>3167443880</v>
      </c>
      <c r="L24" s="9">
        <v>394436724</v>
      </c>
    </row>
    <row r="25" spans="1:12" x14ac:dyDescent="0.25">
      <c r="A25" s="20" t="s">
        <v>113</v>
      </c>
      <c r="B25" s="16">
        <v>63801042048</v>
      </c>
      <c r="C25" s="16">
        <v>83186536602</v>
      </c>
      <c r="D25" s="16">
        <v>50038145793</v>
      </c>
      <c r="E25" s="16">
        <v>8270216852</v>
      </c>
      <c r="F25" s="16">
        <v>2160682745</v>
      </c>
      <c r="G25" s="16">
        <v>1579056332</v>
      </c>
      <c r="H25" s="16">
        <v>437005159</v>
      </c>
      <c r="I25" s="16">
        <v>4965975197</v>
      </c>
      <c r="J25" s="16">
        <v>2636089171</v>
      </c>
      <c r="K25" s="16">
        <v>3572203722</v>
      </c>
      <c r="L25" s="9">
        <v>401053678</v>
      </c>
    </row>
    <row r="26" spans="1:12" x14ac:dyDescent="0.25">
      <c r="A26" s="20" t="s">
        <v>114</v>
      </c>
      <c r="B26" s="16">
        <v>42108301981</v>
      </c>
      <c r="C26" s="16">
        <v>68677196947</v>
      </c>
      <c r="D26" s="16">
        <v>103886147445</v>
      </c>
      <c r="E26" s="16">
        <v>6799093779</v>
      </c>
      <c r="F26" s="16">
        <v>1360735640</v>
      </c>
      <c r="G26" s="16">
        <v>836961229</v>
      </c>
      <c r="H26" s="16">
        <v>311690256</v>
      </c>
      <c r="I26" s="16">
        <v>3013187296</v>
      </c>
      <c r="J26" s="16">
        <v>1465247628</v>
      </c>
      <c r="K26" s="16">
        <v>2798360373</v>
      </c>
      <c r="L26" s="9">
        <v>238660452</v>
      </c>
    </row>
    <row r="27" spans="1:12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6"/>
    </row>
    <row r="28" spans="1:12" x14ac:dyDescent="0.25">
      <c r="A28" s="20" t="s">
        <v>121</v>
      </c>
      <c r="B28" s="15">
        <f>+B25-B24</f>
        <v>817352191</v>
      </c>
      <c r="C28" s="15">
        <f t="shared" ref="C28:L28" si="8">+C25-C24</f>
        <v>61794707</v>
      </c>
      <c r="D28" s="15">
        <f t="shared" si="8"/>
        <v>-558696062</v>
      </c>
      <c r="E28" s="15">
        <f t="shared" si="8"/>
        <v>-382536368</v>
      </c>
      <c r="F28" s="15">
        <f t="shared" si="8"/>
        <v>21044703</v>
      </c>
      <c r="G28" s="15">
        <f t="shared" si="8"/>
        <v>83213019</v>
      </c>
      <c r="H28" s="15">
        <f t="shared" si="8"/>
        <v>-7202576</v>
      </c>
      <c r="I28" s="15">
        <f t="shared" si="8"/>
        <v>450335187</v>
      </c>
      <c r="J28" s="15">
        <f t="shared" si="8"/>
        <v>-150311103</v>
      </c>
      <c r="K28" s="15">
        <f t="shared" si="8"/>
        <v>404759842</v>
      </c>
      <c r="L28" s="8">
        <f t="shared" si="8"/>
        <v>6616954</v>
      </c>
    </row>
    <row r="29" spans="1:12" x14ac:dyDescent="0.25">
      <c r="A29" s="20" t="s">
        <v>122</v>
      </c>
      <c r="B29" s="15">
        <f>+B26-B24</f>
        <v>-20875387876</v>
      </c>
      <c r="C29" s="15">
        <f t="shared" ref="C29:L29" si="9">+C26-C24</f>
        <v>-14447544948</v>
      </c>
      <c r="D29" s="15">
        <f t="shared" si="9"/>
        <v>53289305590</v>
      </c>
      <c r="E29" s="15">
        <f t="shared" si="9"/>
        <v>-1853659441</v>
      </c>
      <c r="F29" s="15">
        <f t="shared" si="9"/>
        <v>-778902402</v>
      </c>
      <c r="G29" s="15">
        <f t="shared" si="9"/>
        <v>-658882084</v>
      </c>
      <c r="H29" s="15">
        <f t="shared" si="9"/>
        <v>-132517479</v>
      </c>
      <c r="I29" s="15">
        <f t="shared" si="9"/>
        <v>-1502452714</v>
      </c>
      <c r="J29" s="15">
        <f t="shared" si="9"/>
        <v>-1321152646</v>
      </c>
      <c r="K29" s="15">
        <f t="shared" si="9"/>
        <v>-369083507</v>
      </c>
      <c r="L29" s="8">
        <f t="shared" si="9"/>
        <v>-155776272</v>
      </c>
    </row>
    <row r="30" spans="1:12" x14ac:dyDescent="0.25">
      <c r="A30" s="20" t="s">
        <v>123</v>
      </c>
      <c r="B30" s="15">
        <f>+B26-B25</f>
        <v>-21692740067</v>
      </c>
      <c r="C30" s="15">
        <f t="shared" ref="C30:L30" si="10">+C26-C25</f>
        <v>-14509339655</v>
      </c>
      <c r="D30" s="15">
        <f t="shared" si="10"/>
        <v>53848001652</v>
      </c>
      <c r="E30" s="15">
        <f t="shared" si="10"/>
        <v>-1471123073</v>
      </c>
      <c r="F30" s="15">
        <f t="shared" si="10"/>
        <v>-799947105</v>
      </c>
      <c r="G30" s="15">
        <f t="shared" si="10"/>
        <v>-742095103</v>
      </c>
      <c r="H30" s="15">
        <f t="shared" si="10"/>
        <v>-125314903</v>
      </c>
      <c r="I30" s="15">
        <f t="shared" si="10"/>
        <v>-1952787901</v>
      </c>
      <c r="J30" s="15">
        <f t="shared" si="10"/>
        <v>-1170841543</v>
      </c>
      <c r="K30" s="15">
        <f t="shared" si="10"/>
        <v>-773843349</v>
      </c>
      <c r="L30" s="8">
        <f t="shared" si="10"/>
        <v>-162393226</v>
      </c>
    </row>
    <row r="31" spans="1:12" x14ac:dyDescent="0.25">
      <c r="A31" s="20" t="s">
        <v>124</v>
      </c>
      <c r="B31" s="17">
        <f>IF(B24=0,0,B26*100/B24)</f>
        <v>66.855882970025917</v>
      </c>
      <c r="C31" s="17">
        <f t="shared" ref="C31:L31" si="11">IF(C24=0,0,C26*100/C24)</f>
        <v>82.619440832370245</v>
      </c>
      <c r="D31" s="17">
        <f t="shared" si="11"/>
        <v>205.32140670501934</v>
      </c>
      <c r="E31" s="17">
        <f t="shared" si="11"/>
        <v>78.577229768723257</v>
      </c>
      <c r="F31" s="17">
        <f t="shared" si="11"/>
        <v>63.59653424034606</v>
      </c>
      <c r="G31" s="17">
        <f t="shared" si="11"/>
        <v>55.952466526819975</v>
      </c>
      <c r="H31" s="17">
        <f t="shared" si="11"/>
        <v>70.167678642516208</v>
      </c>
      <c r="I31" s="17">
        <f t="shared" si="11"/>
        <v>66.727801359878555</v>
      </c>
      <c r="J31" s="17">
        <f t="shared" si="11"/>
        <v>52.585683459489928</v>
      </c>
      <c r="K31" s="17">
        <f t="shared" si="11"/>
        <v>88.347591276029178</v>
      </c>
      <c r="L31" s="10">
        <f t="shared" si="11"/>
        <v>60.506650998348725</v>
      </c>
    </row>
    <row r="32" spans="1:12" x14ac:dyDescent="0.25">
      <c r="A32" s="20" t="s">
        <v>125</v>
      </c>
      <c r="B32" s="17">
        <f>IF(B25=0,0,B26*100/B25)</f>
        <v>65.999395353637468</v>
      </c>
      <c r="C32" s="17">
        <f t="shared" ref="C32:L32" si="12">IF(C25=0,0,C26*100/C25)</f>
        <v>82.558067389655989</v>
      </c>
      <c r="D32" s="17">
        <f t="shared" si="12"/>
        <v>207.61390295068242</v>
      </c>
      <c r="E32" s="17">
        <f t="shared" si="12"/>
        <v>82.211795659938034</v>
      </c>
      <c r="F32" s="17">
        <f t="shared" si="12"/>
        <v>62.977114208407308</v>
      </c>
      <c r="G32" s="17">
        <f t="shared" si="12"/>
        <v>53.003886690978419</v>
      </c>
      <c r="H32" s="17">
        <f t="shared" si="12"/>
        <v>71.324159356205683</v>
      </c>
      <c r="I32" s="17">
        <f t="shared" si="12"/>
        <v>60.676648119795274</v>
      </c>
      <c r="J32" s="17">
        <f t="shared" si="12"/>
        <v>55.58414503270231</v>
      </c>
      <c r="K32" s="17">
        <f t="shared" si="12"/>
        <v>78.337087993213842</v>
      </c>
      <c r="L32" s="10">
        <f t="shared" si="12"/>
        <v>59.508356385152013</v>
      </c>
    </row>
    <row r="33" spans="1:12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"/>
    </row>
    <row r="34" spans="1:12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"/>
    </row>
    <row r="35" spans="1:12" x14ac:dyDescent="0.25">
      <c r="A35" s="20" t="s">
        <v>127</v>
      </c>
      <c r="B35" s="16">
        <v>60073376514</v>
      </c>
      <c r="C35" s="16">
        <v>75709915895</v>
      </c>
      <c r="D35" s="16">
        <v>48319289278</v>
      </c>
      <c r="E35" s="16">
        <v>8343899520</v>
      </c>
      <c r="F35" s="16">
        <v>1873019955</v>
      </c>
      <c r="G35" s="16">
        <v>1387109313</v>
      </c>
      <c r="H35" s="16">
        <v>437387735</v>
      </c>
      <c r="I35" s="16">
        <v>4103136931</v>
      </c>
      <c r="J35" s="16">
        <v>2598895124</v>
      </c>
      <c r="K35" s="16">
        <v>2926016919</v>
      </c>
      <c r="L35" s="9">
        <v>389736720</v>
      </c>
    </row>
    <row r="36" spans="1:12" x14ac:dyDescent="0.25">
      <c r="A36" s="20" t="s">
        <v>128</v>
      </c>
      <c r="B36" s="16">
        <v>60902193633</v>
      </c>
      <c r="C36" s="16">
        <v>75453119203</v>
      </c>
      <c r="D36" s="16">
        <v>49981122976</v>
      </c>
      <c r="E36" s="16">
        <v>7971042536</v>
      </c>
      <c r="F36" s="16">
        <v>1886881692</v>
      </c>
      <c r="G36" s="16">
        <v>1457819051</v>
      </c>
      <c r="H36" s="16">
        <v>429175852</v>
      </c>
      <c r="I36" s="16">
        <v>4516566970</v>
      </c>
      <c r="J36" s="16">
        <v>2452937285</v>
      </c>
      <c r="K36" s="16">
        <v>3019843761</v>
      </c>
      <c r="L36" s="9">
        <v>395353674</v>
      </c>
    </row>
    <row r="37" spans="1:12" x14ac:dyDescent="0.25">
      <c r="A37" s="20" t="s">
        <v>129</v>
      </c>
      <c r="B37" s="16">
        <v>40765232247</v>
      </c>
      <c r="C37" s="16">
        <v>65483332759</v>
      </c>
      <c r="D37" s="16">
        <v>34644001173</v>
      </c>
      <c r="E37" s="16">
        <v>6662990839</v>
      </c>
      <c r="F37" s="16">
        <v>1207838643</v>
      </c>
      <c r="G37" s="16">
        <v>774692494</v>
      </c>
      <c r="H37" s="16">
        <v>307447885</v>
      </c>
      <c r="I37" s="16">
        <v>2801383614</v>
      </c>
      <c r="J37" s="16">
        <v>1703793446</v>
      </c>
      <c r="K37" s="16">
        <v>2494638884</v>
      </c>
      <c r="L37" s="9">
        <v>238188733</v>
      </c>
    </row>
    <row r="38" spans="1:12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"/>
    </row>
    <row r="39" spans="1:12" x14ac:dyDescent="0.25">
      <c r="A39" s="20" t="s">
        <v>130</v>
      </c>
      <c r="B39" s="15">
        <f>+B36-B35</f>
        <v>828817119</v>
      </c>
      <c r="C39" s="15">
        <f t="shared" ref="C39:L39" si="13">+C36-C35</f>
        <v>-256796692</v>
      </c>
      <c r="D39" s="15">
        <f t="shared" si="13"/>
        <v>1661833698</v>
      </c>
      <c r="E39" s="15">
        <f t="shared" si="13"/>
        <v>-372856984</v>
      </c>
      <c r="F39" s="15">
        <f t="shared" si="13"/>
        <v>13861737</v>
      </c>
      <c r="G39" s="15">
        <f t="shared" si="13"/>
        <v>70709738</v>
      </c>
      <c r="H39" s="15">
        <f t="shared" si="13"/>
        <v>-8211883</v>
      </c>
      <c r="I39" s="15">
        <f t="shared" si="13"/>
        <v>413430039</v>
      </c>
      <c r="J39" s="15">
        <f t="shared" si="13"/>
        <v>-145957839</v>
      </c>
      <c r="K39" s="15">
        <f t="shared" si="13"/>
        <v>93826842</v>
      </c>
      <c r="L39" s="8">
        <f t="shared" si="13"/>
        <v>5616954</v>
      </c>
    </row>
    <row r="40" spans="1:12" x14ac:dyDescent="0.25">
      <c r="A40" s="20" t="s">
        <v>122</v>
      </c>
      <c r="B40" s="15">
        <f>+B37-B35</f>
        <v>-19308144267</v>
      </c>
      <c r="C40" s="15">
        <f t="shared" ref="C40:L40" si="14">+C37-C35</f>
        <v>-10226583136</v>
      </c>
      <c r="D40" s="15">
        <f t="shared" si="14"/>
        <v>-13675288105</v>
      </c>
      <c r="E40" s="15">
        <f t="shared" si="14"/>
        <v>-1680908681</v>
      </c>
      <c r="F40" s="15">
        <f t="shared" si="14"/>
        <v>-665181312</v>
      </c>
      <c r="G40" s="15">
        <f t="shared" si="14"/>
        <v>-612416819</v>
      </c>
      <c r="H40" s="15">
        <f t="shared" si="14"/>
        <v>-129939850</v>
      </c>
      <c r="I40" s="15">
        <f t="shared" si="14"/>
        <v>-1301753317</v>
      </c>
      <c r="J40" s="15">
        <f t="shared" si="14"/>
        <v>-895101678</v>
      </c>
      <c r="K40" s="15">
        <f t="shared" si="14"/>
        <v>-431378035</v>
      </c>
      <c r="L40" s="8">
        <f t="shared" si="14"/>
        <v>-151547987</v>
      </c>
    </row>
    <row r="41" spans="1:12" x14ac:dyDescent="0.25">
      <c r="A41" s="20" t="s">
        <v>123</v>
      </c>
      <c r="B41" s="15">
        <f>+B37-B36</f>
        <v>-20136961386</v>
      </c>
      <c r="C41" s="15">
        <f t="shared" ref="C41:L41" si="15">+C37-C36</f>
        <v>-9969786444</v>
      </c>
      <c r="D41" s="15">
        <f t="shared" si="15"/>
        <v>-15337121803</v>
      </c>
      <c r="E41" s="15">
        <f t="shared" si="15"/>
        <v>-1308051697</v>
      </c>
      <c r="F41" s="15">
        <f t="shared" si="15"/>
        <v>-679043049</v>
      </c>
      <c r="G41" s="15">
        <f t="shared" si="15"/>
        <v>-683126557</v>
      </c>
      <c r="H41" s="15">
        <f t="shared" si="15"/>
        <v>-121727967</v>
      </c>
      <c r="I41" s="15">
        <f t="shared" si="15"/>
        <v>-1715183356</v>
      </c>
      <c r="J41" s="15">
        <f t="shared" si="15"/>
        <v>-749143839</v>
      </c>
      <c r="K41" s="15">
        <f t="shared" si="15"/>
        <v>-525204877</v>
      </c>
      <c r="L41" s="8">
        <f t="shared" si="15"/>
        <v>-157164941</v>
      </c>
    </row>
    <row r="42" spans="1:12" x14ac:dyDescent="0.25">
      <c r="A42" s="20" t="s">
        <v>124</v>
      </c>
      <c r="B42" s="17">
        <f>IF(B35=0,0,B37*100/B35)</f>
        <v>67.859066049832791</v>
      </c>
      <c r="C42" s="17">
        <f t="shared" ref="C42:L42" si="16">IF(C35=0,0,C37*100/C35)</f>
        <v>86.492412499595204</v>
      </c>
      <c r="D42" s="17">
        <f t="shared" si="16"/>
        <v>71.698076877081832</v>
      </c>
      <c r="E42" s="17">
        <f t="shared" si="16"/>
        <v>79.85463898539372</v>
      </c>
      <c r="F42" s="17">
        <f t="shared" si="16"/>
        <v>64.486159892514337</v>
      </c>
      <c r="G42" s="17">
        <f t="shared" si="16"/>
        <v>55.849419129377587</v>
      </c>
      <c r="H42" s="17">
        <f t="shared" si="16"/>
        <v>70.291839573416482</v>
      </c>
      <c r="I42" s="17">
        <f t="shared" si="16"/>
        <v>68.274192675243185</v>
      </c>
      <c r="J42" s="17">
        <f t="shared" si="16"/>
        <v>65.558376337159189</v>
      </c>
      <c r="K42" s="17">
        <f t="shared" si="16"/>
        <v>85.257158555753378</v>
      </c>
      <c r="L42" s="10">
        <f t="shared" si="16"/>
        <v>61.115291625587652</v>
      </c>
    </row>
    <row r="43" spans="1:12" x14ac:dyDescent="0.25">
      <c r="A43" s="20" t="s">
        <v>125</v>
      </c>
      <c r="B43" s="17">
        <f>IF(B36=0,0,B37*100/B36)</f>
        <v>66.935572949397439</v>
      </c>
      <c r="C43" s="17">
        <f t="shared" ref="C43:L43" si="17">IF(C36=0,0,C37*100/C36)</f>
        <v>86.786780255992909</v>
      </c>
      <c r="D43" s="17">
        <f t="shared" si="17"/>
        <v>69.314171251485092</v>
      </c>
      <c r="E43" s="17">
        <f t="shared" si="17"/>
        <v>83.589954625227705</v>
      </c>
      <c r="F43" s="17">
        <f t="shared" si="17"/>
        <v>64.012420498910643</v>
      </c>
      <c r="G43" s="17">
        <f t="shared" si="17"/>
        <v>53.140511057843213</v>
      </c>
      <c r="H43" s="17">
        <f t="shared" si="17"/>
        <v>71.636808913470745</v>
      </c>
      <c r="I43" s="17">
        <f t="shared" si="17"/>
        <v>62.024622519878193</v>
      </c>
      <c r="J43" s="17">
        <f t="shared" si="17"/>
        <v>69.459315426403165</v>
      </c>
      <c r="K43" s="17">
        <f t="shared" si="17"/>
        <v>82.608210272902255</v>
      </c>
      <c r="L43" s="10">
        <f t="shared" si="17"/>
        <v>60.247001271069507</v>
      </c>
    </row>
    <row r="44" spans="1:12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6"/>
    </row>
    <row r="45" spans="1:12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6"/>
    </row>
    <row r="46" spans="1:12" x14ac:dyDescent="0.25">
      <c r="A46" s="20" t="s">
        <v>127</v>
      </c>
      <c r="B46" s="16">
        <v>12407179536</v>
      </c>
      <c r="C46" s="16">
        <v>20185724991</v>
      </c>
      <c r="D46" s="16">
        <v>13554186875</v>
      </c>
      <c r="E46" s="16">
        <v>1619156087</v>
      </c>
      <c r="F46" s="16">
        <v>438955363</v>
      </c>
      <c r="G46" s="16">
        <v>286997710</v>
      </c>
      <c r="H46" s="16">
        <v>335086752</v>
      </c>
      <c r="I46" s="16">
        <v>1097690564</v>
      </c>
      <c r="J46" s="16">
        <v>567832380</v>
      </c>
      <c r="K46" s="16">
        <v>637409495</v>
      </c>
      <c r="L46" s="9">
        <v>253263036</v>
      </c>
    </row>
    <row r="47" spans="1:12" x14ac:dyDescent="0.25">
      <c r="A47" s="20" t="s">
        <v>128</v>
      </c>
      <c r="B47" s="16">
        <v>11904546146</v>
      </c>
      <c r="C47" s="16">
        <v>20757282870</v>
      </c>
      <c r="D47" s="16">
        <v>13156638277</v>
      </c>
      <c r="E47" s="16">
        <v>1513447002</v>
      </c>
      <c r="F47" s="16">
        <v>441343131</v>
      </c>
      <c r="G47" s="16">
        <v>277389595</v>
      </c>
      <c r="H47" s="16">
        <v>332352415</v>
      </c>
      <c r="I47" s="16">
        <v>1132611236</v>
      </c>
      <c r="J47" s="16">
        <v>461501461</v>
      </c>
      <c r="K47" s="16">
        <v>640340837</v>
      </c>
      <c r="L47" s="9">
        <v>251263036</v>
      </c>
    </row>
    <row r="48" spans="1:12" x14ac:dyDescent="0.25">
      <c r="A48" s="20" t="s">
        <v>129</v>
      </c>
      <c r="B48" s="16">
        <v>8396444768</v>
      </c>
      <c r="C48" s="16">
        <v>16128922752</v>
      </c>
      <c r="D48" s="16">
        <v>8738846700</v>
      </c>
      <c r="E48" s="16">
        <v>1011898305</v>
      </c>
      <c r="F48" s="16">
        <v>313393617</v>
      </c>
      <c r="G48" s="16">
        <v>174863733</v>
      </c>
      <c r="H48" s="16">
        <v>248927194</v>
      </c>
      <c r="I48" s="16">
        <v>787783640</v>
      </c>
      <c r="J48" s="16">
        <v>327089072</v>
      </c>
      <c r="K48" s="16">
        <v>502995509</v>
      </c>
      <c r="L48" s="9">
        <v>176809139</v>
      </c>
    </row>
    <row r="49" spans="1:12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6"/>
    </row>
    <row r="50" spans="1:12" x14ac:dyDescent="0.25">
      <c r="A50" s="20" t="s">
        <v>132</v>
      </c>
      <c r="B50" s="15">
        <f>+B47-B46</f>
        <v>-502633390</v>
      </c>
      <c r="C50" s="15">
        <f t="shared" ref="C50:L50" si="18">+C47-C46</f>
        <v>571557879</v>
      </c>
      <c r="D50" s="15">
        <f t="shared" si="18"/>
        <v>-397548598</v>
      </c>
      <c r="E50" s="15">
        <f t="shared" si="18"/>
        <v>-105709085</v>
      </c>
      <c r="F50" s="15">
        <f t="shared" si="18"/>
        <v>2387768</v>
      </c>
      <c r="G50" s="15">
        <f t="shared" si="18"/>
        <v>-9608115</v>
      </c>
      <c r="H50" s="15">
        <f t="shared" si="18"/>
        <v>-2734337</v>
      </c>
      <c r="I50" s="15">
        <f t="shared" si="18"/>
        <v>34920672</v>
      </c>
      <c r="J50" s="15">
        <f t="shared" si="18"/>
        <v>-106330919</v>
      </c>
      <c r="K50" s="15">
        <f t="shared" si="18"/>
        <v>2931342</v>
      </c>
      <c r="L50" s="8">
        <f t="shared" si="18"/>
        <v>-2000000</v>
      </c>
    </row>
    <row r="51" spans="1:12" x14ac:dyDescent="0.25">
      <c r="A51" s="20" t="s">
        <v>122</v>
      </c>
      <c r="B51" s="15">
        <f>+B48-B46</f>
        <v>-4010734768</v>
      </c>
      <c r="C51" s="15">
        <f t="shared" ref="C51:L51" si="19">+C48-C46</f>
        <v>-4056802239</v>
      </c>
      <c r="D51" s="15">
        <f t="shared" si="19"/>
        <v>-4815340175</v>
      </c>
      <c r="E51" s="15">
        <f t="shared" si="19"/>
        <v>-607257782</v>
      </c>
      <c r="F51" s="15">
        <f t="shared" si="19"/>
        <v>-125561746</v>
      </c>
      <c r="G51" s="15">
        <f t="shared" si="19"/>
        <v>-112133977</v>
      </c>
      <c r="H51" s="15">
        <f t="shared" si="19"/>
        <v>-86159558</v>
      </c>
      <c r="I51" s="15">
        <f t="shared" si="19"/>
        <v>-309906924</v>
      </c>
      <c r="J51" s="15">
        <f t="shared" si="19"/>
        <v>-240743308</v>
      </c>
      <c r="K51" s="15">
        <f t="shared" si="19"/>
        <v>-134413986</v>
      </c>
      <c r="L51" s="8">
        <f t="shared" si="19"/>
        <v>-76453897</v>
      </c>
    </row>
    <row r="52" spans="1:12" x14ac:dyDescent="0.25">
      <c r="A52" s="20" t="s">
        <v>123</v>
      </c>
      <c r="B52" s="15">
        <f>+B48-B47</f>
        <v>-3508101378</v>
      </c>
      <c r="C52" s="15">
        <f t="shared" ref="C52:L52" si="20">+C48-C47</f>
        <v>-4628360118</v>
      </c>
      <c r="D52" s="15">
        <f t="shared" si="20"/>
        <v>-4417791577</v>
      </c>
      <c r="E52" s="15">
        <f t="shared" si="20"/>
        <v>-501548697</v>
      </c>
      <c r="F52" s="15">
        <f t="shared" si="20"/>
        <v>-127949514</v>
      </c>
      <c r="G52" s="15">
        <f t="shared" si="20"/>
        <v>-102525862</v>
      </c>
      <c r="H52" s="15">
        <f t="shared" si="20"/>
        <v>-83425221</v>
      </c>
      <c r="I52" s="15">
        <f t="shared" si="20"/>
        <v>-344827596</v>
      </c>
      <c r="J52" s="15">
        <f t="shared" si="20"/>
        <v>-134412389</v>
      </c>
      <c r="K52" s="15">
        <f t="shared" si="20"/>
        <v>-137345328</v>
      </c>
      <c r="L52" s="8">
        <f t="shared" si="20"/>
        <v>-74453897</v>
      </c>
    </row>
    <row r="53" spans="1:12" x14ac:dyDescent="0.25">
      <c r="A53" s="20" t="s">
        <v>124</v>
      </c>
      <c r="B53" s="17">
        <f>IF(B46=0,0,B48*100/B46)</f>
        <v>67.674081314269131</v>
      </c>
      <c r="C53" s="17">
        <f t="shared" ref="C53:L53" si="21">IF(C46=0,0,C48*100/C46)</f>
        <v>79.902618108545695</v>
      </c>
      <c r="D53" s="17">
        <f t="shared" si="21"/>
        <v>64.473411651999228</v>
      </c>
      <c r="E53" s="17">
        <f t="shared" si="21"/>
        <v>62.495414316408642</v>
      </c>
      <c r="F53" s="17">
        <f t="shared" si="21"/>
        <v>71.395327046044088</v>
      </c>
      <c r="G53" s="17">
        <f t="shared" si="21"/>
        <v>60.928616120316782</v>
      </c>
      <c r="H53" s="17">
        <f t="shared" si="21"/>
        <v>74.287387524052278</v>
      </c>
      <c r="I53" s="17">
        <f t="shared" si="21"/>
        <v>71.767369223736907</v>
      </c>
      <c r="J53" s="17">
        <f t="shared" si="21"/>
        <v>57.603103225638527</v>
      </c>
      <c r="K53" s="17">
        <f t="shared" si="21"/>
        <v>78.912459407276316</v>
      </c>
      <c r="L53" s="10">
        <f t="shared" si="21"/>
        <v>69.812453405162529</v>
      </c>
    </row>
    <row r="54" spans="1:12" x14ac:dyDescent="0.25">
      <c r="A54" s="20" t="s">
        <v>125</v>
      </c>
      <c r="B54" s="17">
        <f>IF(B47=0,0,B48*100/B47)</f>
        <v>70.531414343933278</v>
      </c>
      <c r="C54" s="17">
        <f t="shared" ref="C54:L54" si="22">IF(C47=0,0,C48*100/C47)</f>
        <v>77.702476056298977</v>
      </c>
      <c r="D54" s="17">
        <f t="shared" si="22"/>
        <v>66.421577579410709</v>
      </c>
      <c r="E54" s="17">
        <f t="shared" si="22"/>
        <v>66.86050477240299</v>
      </c>
      <c r="F54" s="17">
        <f t="shared" si="22"/>
        <v>71.009061881151155</v>
      </c>
      <c r="G54" s="17">
        <f t="shared" si="22"/>
        <v>63.039038288368388</v>
      </c>
      <c r="H54" s="17">
        <f t="shared" si="22"/>
        <v>74.89856633056209</v>
      </c>
      <c r="I54" s="17">
        <f t="shared" si="22"/>
        <v>69.554637545552296</v>
      </c>
      <c r="J54" s="17">
        <f t="shared" si="22"/>
        <v>70.874980826983773</v>
      </c>
      <c r="K54" s="17">
        <f t="shared" si="22"/>
        <v>78.551215217904343</v>
      </c>
      <c r="L54" s="10">
        <f t="shared" si="22"/>
        <v>70.368145595438875</v>
      </c>
    </row>
    <row r="55" spans="1:12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6"/>
    </row>
    <row r="56" spans="1:12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6"/>
    </row>
    <row r="57" spans="1:12" x14ac:dyDescent="0.25">
      <c r="A57" s="20" t="s">
        <v>127</v>
      </c>
      <c r="B57" s="16">
        <v>2910313343</v>
      </c>
      <c r="C57" s="16">
        <v>7414826000</v>
      </c>
      <c r="D57" s="16">
        <v>2277552577</v>
      </c>
      <c r="E57" s="16">
        <v>308853700</v>
      </c>
      <c r="F57" s="16">
        <v>266618087</v>
      </c>
      <c r="G57" s="16">
        <v>108734000</v>
      </c>
      <c r="H57" s="16">
        <v>6820000</v>
      </c>
      <c r="I57" s="16">
        <v>412503079</v>
      </c>
      <c r="J57" s="16">
        <v>187505150</v>
      </c>
      <c r="K57" s="16">
        <v>241426961</v>
      </c>
      <c r="L57" s="9">
        <v>4700004</v>
      </c>
    </row>
    <row r="58" spans="1:12" x14ac:dyDescent="0.25">
      <c r="A58" s="20" t="s">
        <v>128</v>
      </c>
      <c r="B58" s="16">
        <v>2898848415</v>
      </c>
      <c r="C58" s="16">
        <v>7733417399</v>
      </c>
      <c r="D58" s="16">
        <v>57022817</v>
      </c>
      <c r="E58" s="16">
        <v>299174316</v>
      </c>
      <c r="F58" s="16">
        <v>273801053</v>
      </c>
      <c r="G58" s="16">
        <v>121237281</v>
      </c>
      <c r="H58" s="16">
        <v>7829307</v>
      </c>
      <c r="I58" s="16">
        <v>449408227</v>
      </c>
      <c r="J58" s="16">
        <v>183151886</v>
      </c>
      <c r="K58" s="16">
        <v>552359961</v>
      </c>
      <c r="L58" s="9">
        <v>5700004</v>
      </c>
    </row>
    <row r="59" spans="1:12" x14ac:dyDescent="0.25">
      <c r="A59" s="20" t="s">
        <v>129</v>
      </c>
      <c r="B59" s="16">
        <v>1343069734</v>
      </c>
      <c r="C59" s="16">
        <v>3193864188</v>
      </c>
      <c r="D59" s="16">
        <v>69242146272</v>
      </c>
      <c r="E59" s="16">
        <v>136102940</v>
      </c>
      <c r="F59" s="16">
        <v>152896997</v>
      </c>
      <c r="G59" s="16">
        <v>62268735</v>
      </c>
      <c r="H59" s="16">
        <v>4242371</v>
      </c>
      <c r="I59" s="16">
        <v>211803682</v>
      </c>
      <c r="J59" s="16">
        <v>-238545818</v>
      </c>
      <c r="K59" s="16">
        <v>303721489</v>
      </c>
      <c r="L59" s="9">
        <v>471719</v>
      </c>
    </row>
    <row r="60" spans="1:12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6"/>
    </row>
    <row r="61" spans="1:12" x14ac:dyDescent="0.25">
      <c r="A61" s="20" t="s">
        <v>134</v>
      </c>
      <c r="B61" s="15">
        <f>+B58-B57</f>
        <v>-11464928</v>
      </c>
      <c r="C61" s="15">
        <f t="shared" ref="C61:L61" si="23">+C58-C57</f>
        <v>318591399</v>
      </c>
      <c r="D61" s="15">
        <f t="shared" si="23"/>
        <v>-2220529760</v>
      </c>
      <c r="E61" s="15">
        <f t="shared" si="23"/>
        <v>-9679384</v>
      </c>
      <c r="F61" s="15">
        <f t="shared" si="23"/>
        <v>7182966</v>
      </c>
      <c r="G61" s="15">
        <f t="shared" si="23"/>
        <v>12503281</v>
      </c>
      <c r="H61" s="15">
        <f t="shared" si="23"/>
        <v>1009307</v>
      </c>
      <c r="I61" s="15">
        <f t="shared" si="23"/>
        <v>36905148</v>
      </c>
      <c r="J61" s="15">
        <f t="shared" si="23"/>
        <v>-4353264</v>
      </c>
      <c r="K61" s="15">
        <f t="shared" si="23"/>
        <v>310933000</v>
      </c>
      <c r="L61" s="8">
        <f t="shared" si="23"/>
        <v>1000000</v>
      </c>
    </row>
    <row r="62" spans="1:12" x14ac:dyDescent="0.25">
      <c r="A62" s="20" t="s">
        <v>122</v>
      </c>
      <c r="B62" s="15">
        <f>+B59-B57</f>
        <v>-1567243609</v>
      </c>
      <c r="C62" s="15">
        <f t="shared" ref="C62:L62" si="24">+C59-C57</f>
        <v>-4220961812</v>
      </c>
      <c r="D62" s="15">
        <f t="shared" si="24"/>
        <v>66964593695</v>
      </c>
      <c r="E62" s="15">
        <f t="shared" si="24"/>
        <v>-172750760</v>
      </c>
      <c r="F62" s="15">
        <f t="shared" si="24"/>
        <v>-113721090</v>
      </c>
      <c r="G62" s="15">
        <f t="shared" si="24"/>
        <v>-46465265</v>
      </c>
      <c r="H62" s="15">
        <f t="shared" si="24"/>
        <v>-2577629</v>
      </c>
      <c r="I62" s="15">
        <f t="shared" si="24"/>
        <v>-200699397</v>
      </c>
      <c r="J62" s="15">
        <f t="shared" si="24"/>
        <v>-426050968</v>
      </c>
      <c r="K62" s="15">
        <f t="shared" si="24"/>
        <v>62294528</v>
      </c>
      <c r="L62" s="8">
        <f t="shared" si="24"/>
        <v>-4228285</v>
      </c>
    </row>
    <row r="63" spans="1:12" x14ac:dyDescent="0.25">
      <c r="A63" s="20" t="s">
        <v>123</v>
      </c>
      <c r="B63" s="15">
        <f>+B59-B58</f>
        <v>-1555778681</v>
      </c>
      <c r="C63" s="15">
        <f t="shared" ref="C63:L63" si="25">+C59-C58</f>
        <v>-4539553211</v>
      </c>
      <c r="D63" s="15">
        <f t="shared" si="25"/>
        <v>69185123455</v>
      </c>
      <c r="E63" s="15">
        <f t="shared" si="25"/>
        <v>-163071376</v>
      </c>
      <c r="F63" s="15">
        <f t="shared" si="25"/>
        <v>-120904056</v>
      </c>
      <c r="G63" s="15">
        <f t="shared" si="25"/>
        <v>-58968546</v>
      </c>
      <c r="H63" s="15">
        <f t="shared" si="25"/>
        <v>-3586936</v>
      </c>
      <c r="I63" s="15">
        <f t="shared" si="25"/>
        <v>-237604545</v>
      </c>
      <c r="J63" s="15">
        <f t="shared" si="25"/>
        <v>-421697704</v>
      </c>
      <c r="K63" s="15">
        <f t="shared" si="25"/>
        <v>-248638472</v>
      </c>
      <c r="L63" s="8">
        <f t="shared" si="25"/>
        <v>-5228285</v>
      </c>
    </row>
    <row r="64" spans="1:12" x14ac:dyDescent="0.25">
      <c r="A64" s="20" t="s">
        <v>124</v>
      </c>
      <c r="B64" s="17">
        <f>IF(B57=0,0,B59*100/B57)</f>
        <v>46.14862991404015</v>
      </c>
      <c r="C64" s="17">
        <f t="shared" ref="C64:L64" si="26">IF(C57=0,0,C59*100/C57)</f>
        <v>43.074027468749776</v>
      </c>
      <c r="D64" s="17">
        <f t="shared" si="26"/>
        <v>3040.1996850147798</v>
      </c>
      <c r="E64" s="17">
        <f t="shared" si="26"/>
        <v>44.067123042398393</v>
      </c>
      <c r="F64" s="17">
        <f t="shared" si="26"/>
        <v>57.346820960424942</v>
      </c>
      <c r="G64" s="17">
        <f t="shared" si="26"/>
        <v>57.267032390972467</v>
      </c>
      <c r="H64" s="17">
        <f t="shared" si="26"/>
        <v>62.204853372434016</v>
      </c>
      <c r="I64" s="17">
        <f t="shared" si="26"/>
        <v>51.345963892793151</v>
      </c>
      <c r="J64" s="17">
        <f t="shared" si="26"/>
        <v>-127.22094193146161</v>
      </c>
      <c r="K64" s="17">
        <f t="shared" si="26"/>
        <v>125.80263933322675</v>
      </c>
      <c r="L64" s="10">
        <f t="shared" si="26"/>
        <v>10.036565926326871</v>
      </c>
    </row>
    <row r="65" spans="1:12" x14ac:dyDescent="0.25">
      <c r="A65" s="20" t="s">
        <v>125</v>
      </c>
      <c r="B65" s="17">
        <f>IF(B58=0,0,B59*100/B58)</f>
        <v>46.331147467053739</v>
      </c>
      <c r="C65" s="17">
        <f t="shared" ref="C65:L65" si="27">IF(C58=0,0,C59*100/C58)</f>
        <v>41.29951899936237</v>
      </c>
      <c r="D65" s="17">
        <f t="shared" si="27"/>
        <v>121428.84184764145</v>
      </c>
      <c r="E65" s="17">
        <f t="shared" si="27"/>
        <v>45.492855743672862</v>
      </c>
      <c r="F65" s="17">
        <f t="shared" si="27"/>
        <v>55.84236997072469</v>
      </c>
      <c r="G65" s="17">
        <f t="shared" si="27"/>
        <v>51.361045452677217</v>
      </c>
      <c r="H65" s="17">
        <f t="shared" si="27"/>
        <v>54.185779150057598</v>
      </c>
      <c r="I65" s="17">
        <f t="shared" si="27"/>
        <v>47.129462540969463</v>
      </c>
      <c r="J65" s="17">
        <f t="shared" si="27"/>
        <v>-130.24480566910461</v>
      </c>
      <c r="K65" s="17">
        <f t="shared" si="27"/>
        <v>54.986152227641277</v>
      </c>
      <c r="L65" s="10">
        <f t="shared" si="27"/>
        <v>8.2757661222693883</v>
      </c>
    </row>
    <row r="66" spans="1:12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6"/>
    </row>
    <row r="67" spans="1:12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6"/>
    </row>
    <row r="68" spans="1:12" x14ac:dyDescent="0.25">
      <c r="A68" s="20" t="s">
        <v>127</v>
      </c>
      <c r="B68" s="16">
        <v>1832949000</v>
      </c>
      <c r="C68" s="16">
        <v>2044109000</v>
      </c>
      <c r="D68" s="16">
        <v>1663229000</v>
      </c>
      <c r="E68" s="16">
        <v>177162000</v>
      </c>
      <c r="F68" s="16">
        <v>122371000</v>
      </c>
      <c r="G68" s="16">
        <v>94818000</v>
      </c>
      <c r="H68" s="16">
        <v>10355000</v>
      </c>
      <c r="I68" s="16">
        <v>318048000</v>
      </c>
      <c r="J68" s="16">
        <v>132462000</v>
      </c>
      <c r="K68" s="16">
        <v>190651000</v>
      </c>
      <c r="L68" s="9">
        <v>69728000</v>
      </c>
    </row>
    <row r="69" spans="1:12" x14ac:dyDescent="0.25">
      <c r="A69" s="20" t="s">
        <v>128</v>
      </c>
      <c r="B69" s="16">
        <v>1741327000</v>
      </c>
      <c r="C69" s="16">
        <v>2074581000</v>
      </c>
      <c r="D69" s="16">
        <v>1757229000</v>
      </c>
      <c r="E69" s="16">
        <v>172306000</v>
      </c>
      <c r="F69" s="16">
        <v>128085000</v>
      </c>
      <c r="G69" s="16">
        <v>103983000</v>
      </c>
      <c r="H69" s="16">
        <v>10974000</v>
      </c>
      <c r="I69" s="16">
        <v>318708000</v>
      </c>
      <c r="J69" s="16">
        <v>132083000</v>
      </c>
      <c r="K69" s="16">
        <v>188152000</v>
      </c>
      <c r="L69" s="9">
        <v>43844000</v>
      </c>
    </row>
    <row r="70" spans="1:12" x14ac:dyDescent="0.25">
      <c r="A70" s="20" t="s">
        <v>129</v>
      </c>
      <c r="B70" s="16">
        <v>890501283</v>
      </c>
      <c r="C70" s="16">
        <v>375314185</v>
      </c>
      <c r="D70" s="16">
        <v>854718185</v>
      </c>
      <c r="E70" s="16">
        <v>100878397</v>
      </c>
      <c r="F70" s="16">
        <v>100771834</v>
      </c>
      <c r="G70" s="16">
        <v>66433723</v>
      </c>
      <c r="H70" s="16">
        <v>6102878</v>
      </c>
      <c r="I70" s="16">
        <v>149337510</v>
      </c>
      <c r="J70" s="16">
        <v>-86271412</v>
      </c>
      <c r="K70" s="16">
        <v>182721853</v>
      </c>
      <c r="L70" s="9">
        <v>16820310</v>
      </c>
    </row>
    <row r="71" spans="1:12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6"/>
    </row>
    <row r="72" spans="1:12" x14ac:dyDescent="0.25">
      <c r="A72" s="20" t="s">
        <v>136</v>
      </c>
      <c r="B72" s="15">
        <f>+B69-B68</f>
        <v>-91622000</v>
      </c>
      <c r="C72" s="15">
        <f t="shared" ref="C72:L72" si="28">+C69-C68</f>
        <v>30472000</v>
      </c>
      <c r="D72" s="15">
        <f t="shared" si="28"/>
        <v>94000000</v>
      </c>
      <c r="E72" s="15">
        <f t="shared" si="28"/>
        <v>-4856000</v>
      </c>
      <c r="F72" s="15">
        <f t="shared" si="28"/>
        <v>5714000</v>
      </c>
      <c r="G72" s="15">
        <f t="shared" si="28"/>
        <v>9165000</v>
      </c>
      <c r="H72" s="15">
        <f t="shared" si="28"/>
        <v>619000</v>
      </c>
      <c r="I72" s="15">
        <f t="shared" si="28"/>
        <v>660000</v>
      </c>
      <c r="J72" s="15">
        <f t="shared" si="28"/>
        <v>-379000</v>
      </c>
      <c r="K72" s="15">
        <f t="shared" si="28"/>
        <v>-2499000</v>
      </c>
      <c r="L72" s="8">
        <f t="shared" si="28"/>
        <v>-25884000</v>
      </c>
    </row>
    <row r="73" spans="1:12" x14ac:dyDescent="0.25">
      <c r="A73" s="20" t="s">
        <v>122</v>
      </c>
      <c r="B73" s="15">
        <f>+B70-B68</f>
        <v>-942447717</v>
      </c>
      <c r="C73" s="15">
        <f t="shared" ref="C73:L73" si="29">+C70-C68</f>
        <v>-1668794815</v>
      </c>
      <c r="D73" s="15">
        <f t="shared" si="29"/>
        <v>-808510815</v>
      </c>
      <c r="E73" s="15">
        <f t="shared" si="29"/>
        <v>-76283603</v>
      </c>
      <c r="F73" s="15">
        <f t="shared" si="29"/>
        <v>-21599166</v>
      </c>
      <c r="G73" s="15">
        <f t="shared" si="29"/>
        <v>-28384277</v>
      </c>
      <c r="H73" s="15">
        <f t="shared" si="29"/>
        <v>-4252122</v>
      </c>
      <c r="I73" s="15">
        <f t="shared" si="29"/>
        <v>-168710490</v>
      </c>
      <c r="J73" s="15">
        <f t="shared" si="29"/>
        <v>-218733412</v>
      </c>
      <c r="K73" s="15">
        <f t="shared" si="29"/>
        <v>-7929147</v>
      </c>
      <c r="L73" s="8">
        <f t="shared" si="29"/>
        <v>-52907690</v>
      </c>
    </row>
    <row r="74" spans="1:12" x14ac:dyDescent="0.25">
      <c r="A74" s="20" t="s">
        <v>123</v>
      </c>
      <c r="B74" s="15">
        <f>+B70-B69</f>
        <v>-850825717</v>
      </c>
      <c r="C74" s="15">
        <f t="shared" ref="C74:L74" si="30">+C70-C69</f>
        <v>-1699266815</v>
      </c>
      <c r="D74" s="15">
        <f t="shared" si="30"/>
        <v>-902510815</v>
      </c>
      <c r="E74" s="15">
        <f t="shared" si="30"/>
        <v>-71427603</v>
      </c>
      <c r="F74" s="15">
        <f t="shared" si="30"/>
        <v>-27313166</v>
      </c>
      <c r="G74" s="15">
        <f t="shared" si="30"/>
        <v>-37549277</v>
      </c>
      <c r="H74" s="15">
        <f t="shared" si="30"/>
        <v>-4871122</v>
      </c>
      <c r="I74" s="15">
        <f t="shared" si="30"/>
        <v>-169370490</v>
      </c>
      <c r="J74" s="15">
        <f t="shared" si="30"/>
        <v>-218354412</v>
      </c>
      <c r="K74" s="15">
        <f t="shared" si="30"/>
        <v>-5430147</v>
      </c>
      <c r="L74" s="8">
        <f t="shared" si="30"/>
        <v>-27023690</v>
      </c>
    </row>
    <row r="75" spans="1:12" x14ac:dyDescent="0.25">
      <c r="A75" s="20" t="s">
        <v>137</v>
      </c>
      <c r="B75" s="17">
        <f>IF(B68=0,0,B70*100/B68)</f>
        <v>48.582982014229529</v>
      </c>
      <c r="C75" s="17">
        <f t="shared" ref="C75:L75" si="31">IF(C68=0,0,C70*100/C68)</f>
        <v>18.360771612472721</v>
      </c>
      <c r="D75" s="17">
        <f t="shared" si="31"/>
        <v>51.389086229256463</v>
      </c>
      <c r="E75" s="17">
        <f t="shared" si="31"/>
        <v>56.941328840270486</v>
      </c>
      <c r="F75" s="17">
        <f t="shared" si="31"/>
        <v>82.349440635444665</v>
      </c>
      <c r="G75" s="17">
        <f t="shared" si="31"/>
        <v>70.064463498491847</v>
      </c>
      <c r="H75" s="17">
        <f t="shared" si="31"/>
        <v>58.936533075808789</v>
      </c>
      <c r="I75" s="17">
        <f t="shared" si="31"/>
        <v>46.9543936764262</v>
      </c>
      <c r="J75" s="17">
        <f t="shared" si="31"/>
        <v>-65.129178179402388</v>
      </c>
      <c r="K75" s="17">
        <f t="shared" si="31"/>
        <v>95.841014733728116</v>
      </c>
      <c r="L75" s="10">
        <f t="shared" si="31"/>
        <v>24.122748393758606</v>
      </c>
    </row>
    <row r="76" spans="1:12" x14ac:dyDescent="0.25">
      <c r="A76" s="20" t="s">
        <v>138</v>
      </c>
      <c r="B76" s="17">
        <f>IF(B69=0,0,B70*100/B69)</f>
        <v>51.139233641929401</v>
      </c>
      <c r="C76" s="17">
        <f t="shared" ref="C76:L76" si="32">IF(C69=0,0,C70*100/C69)</f>
        <v>18.091083693526549</v>
      </c>
      <c r="D76" s="17">
        <f t="shared" si="32"/>
        <v>48.640113781413802</v>
      </c>
      <c r="E76" s="17">
        <f t="shared" si="32"/>
        <v>58.546073265005283</v>
      </c>
      <c r="F76" s="17">
        <f t="shared" si="32"/>
        <v>78.675749697466529</v>
      </c>
      <c r="G76" s="17">
        <f t="shared" si="32"/>
        <v>63.88902320571632</v>
      </c>
      <c r="H76" s="17">
        <f t="shared" si="32"/>
        <v>55.612156005102968</v>
      </c>
      <c r="I76" s="17">
        <f t="shared" si="32"/>
        <v>46.857157649007867</v>
      </c>
      <c r="J76" s="17">
        <f t="shared" si="32"/>
        <v>-65.316060355988284</v>
      </c>
      <c r="K76" s="17">
        <f t="shared" si="32"/>
        <v>97.11395733236958</v>
      </c>
      <c r="L76" s="10">
        <f t="shared" si="32"/>
        <v>38.363995073442204</v>
      </c>
    </row>
    <row r="77" spans="1:12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6"/>
    </row>
    <row r="78" spans="1:12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6"/>
    </row>
    <row r="79" spans="1:12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9">
        <v>0</v>
      </c>
    </row>
    <row r="80" spans="1:12" x14ac:dyDescent="0.25">
      <c r="A80" s="20" t="s">
        <v>141</v>
      </c>
      <c r="B80" s="16">
        <v>30963580954</v>
      </c>
      <c r="C80" s="16">
        <v>64391444563</v>
      </c>
      <c r="D80" s="16">
        <v>26253701649</v>
      </c>
      <c r="E80" s="16">
        <v>11296960377</v>
      </c>
      <c r="F80" s="16">
        <v>739237623</v>
      </c>
      <c r="G80" s="16">
        <v>1733776711</v>
      </c>
      <c r="H80" s="16">
        <v>2305603</v>
      </c>
      <c r="I80" s="16">
        <v>3878290913</v>
      </c>
      <c r="J80" s="16">
        <v>6305256478</v>
      </c>
      <c r="K80" s="16">
        <v>2089950210</v>
      </c>
      <c r="L80" s="9">
        <v>11659519</v>
      </c>
    </row>
    <row r="81" spans="1:12" x14ac:dyDescent="0.25">
      <c r="A81" s="20" t="s">
        <v>142</v>
      </c>
      <c r="B81" s="16">
        <v>29984284631</v>
      </c>
      <c r="C81" s="16">
        <v>60965417100</v>
      </c>
      <c r="D81" s="16">
        <v>29522161268</v>
      </c>
      <c r="E81" s="16">
        <v>10694785539</v>
      </c>
      <c r="F81" s="16">
        <v>703269260</v>
      </c>
      <c r="G81" s="16">
        <v>1683311234</v>
      </c>
      <c r="H81" s="16">
        <v>2782753</v>
      </c>
      <c r="I81" s="16">
        <v>3756283755</v>
      </c>
      <c r="J81" s="16">
        <v>6067078497</v>
      </c>
      <c r="K81" s="16">
        <v>2061157997</v>
      </c>
      <c r="L81" s="9">
        <v>0</v>
      </c>
    </row>
    <row r="82" spans="1:12" x14ac:dyDescent="0.25">
      <c r="A82" s="20" t="s">
        <v>143</v>
      </c>
      <c r="B82" s="16">
        <v>29562739169</v>
      </c>
      <c r="C82" s="16">
        <v>60015771515</v>
      </c>
      <c r="D82" s="16">
        <v>24340276184</v>
      </c>
      <c r="E82" s="16">
        <v>10277823224</v>
      </c>
      <c r="F82" s="16">
        <v>670948449</v>
      </c>
      <c r="G82" s="16">
        <v>1651972097</v>
      </c>
      <c r="H82" s="16">
        <v>2637796</v>
      </c>
      <c r="I82" s="16">
        <v>493993502</v>
      </c>
      <c r="J82" s="16">
        <v>5892669491</v>
      </c>
      <c r="K82" s="16">
        <v>0</v>
      </c>
      <c r="L82" s="9">
        <v>0</v>
      </c>
    </row>
    <row r="83" spans="1:12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6"/>
    </row>
    <row r="84" spans="1:12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6"/>
    </row>
    <row r="85" spans="1:12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9">
        <v>0</v>
      </c>
    </row>
    <row r="86" spans="1:12" x14ac:dyDescent="0.25">
      <c r="A86" s="20" t="s">
        <v>141</v>
      </c>
      <c r="B86" s="16">
        <v>1830284759</v>
      </c>
      <c r="C86" s="16">
        <v>6562539168</v>
      </c>
      <c r="D86" s="16">
        <v>6330930464</v>
      </c>
      <c r="E86" s="16">
        <v>9927290729</v>
      </c>
      <c r="F86" s="16">
        <v>55637980</v>
      </c>
      <c r="G86" s="16">
        <v>364177362</v>
      </c>
      <c r="H86" s="16">
        <v>92281737</v>
      </c>
      <c r="I86" s="16">
        <v>353590087</v>
      </c>
      <c r="J86" s="16">
        <v>2546817231</v>
      </c>
      <c r="K86" s="16">
        <v>2151564858</v>
      </c>
      <c r="L86" s="9">
        <v>23930111</v>
      </c>
    </row>
    <row r="87" spans="1:12" x14ac:dyDescent="0.25">
      <c r="A87" s="20" t="s">
        <v>142</v>
      </c>
      <c r="B87" s="16">
        <v>1815185432</v>
      </c>
      <c r="C87" s="16">
        <v>7692656010</v>
      </c>
      <c r="D87" s="16">
        <v>7648454350</v>
      </c>
      <c r="E87" s="16">
        <v>9971536302</v>
      </c>
      <c r="F87" s="16">
        <v>60227502</v>
      </c>
      <c r="G87" s="16">
        <v>327675304</v>
      </c>
      <c r="H87" s="16">
        <v>58635682</v>
      </c>
      <c r="I87" s="16">
        <v>242312771</v>
      </c>
      <c r="J87" s="16">
        <v>2243193115</v>
      </c>
      <c r="K87" s="16">
        <v>2254354541</v>
      </c>
      <c r="L87" s="9">
        <v>26465194</v>
      </c>
    </row>
    <row r="88" spans="1:12" x14ac:dyDescent="0.25">
      <c r="A88" s="20" t="s">
        <v>143</v>
      </c>
      <c r="B88" s="16">
        <v>2040745088</v>
      </c>
      <c r="C88" s="16">
        <v>7092637876</v>
      </c>
      <c r="D88" s="16">
        <v>11195040289</v>
      </c>
      <c r="E88" s="16">
        <v>9527058538</v>
      </c>
      <c r="F88" s="16">
        <v>109612440</v>
      </c>
      <c r="G88" s="16">
        <v>301995552</v>
      </c>
      <c r="H88" s="16">
        <v>172374655</v>
      </c>
      <c r="I88" s="16">
        <v>523594951</v>
      </c>
      <c r="J88" s="16">
        <v>2102238237</v>
      </c>
      <c r="K88" s="16">
        <v>2147576911</v>
      </c>
      <c r="L88" s="9">
        <v>46162773</v>
      </c>
    </row>
    <row r="89" spans="1:12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6"/>
    </row>
    <row r="90" spans="1:12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6"/>
    </row>
    <row r="91" spans="1:12" x14ac:dyDescent="0.25">
      <c r="A91" s="20" t="s">
        <v>146</v>
      </c>
      <c r="B91" s="16">
        <v>1104406318</v>
      </c>
      <c r="C91" s="16">
        <v>2165857000</v>
      </c>
      <c r="D91" s="16">
        <v>932071394</v>
      </c>
      <c r="E91" s="16">
        <v>3720409</v>
      </c>
      <c r="F91" s="16">
        <v>572169375</v>
      </c>
      <c r="G91" s="16">
        <v>62450500</v>
      </c>
      <c r="H91" s="16">
        <v>29230769</v>
      </c>
      <c r="I91" s="16">
        <v>149607629</v>
      </c>
      <c r="J91" s="16">
        <v>209992186</v>
      </c>
      <c r="K91" s="16">
        <v>94829993</v>
      </c>
      <c r="L91" s="9">
        <v>9615161</v>
      </c>
    </row>
    <row r="92" spans="1:12" x14ac:dyDescent="0.25">
      <c r="A92" s="20" t="s">
        <v>147</v>
      </c>
      <c r="B92" s="16">
        <v>-8520618946</v>
      </c>
      <c r="C92" s="16">
        <v>7374439210</v>
      </c>
      <c r="D92" s="16">
        <v>135311437144</v>
      </c>
      <c r="E92" s="16">
        <v>3787411</v>
      </c>
      <c r="F92" s="16">
        <v>3004187679</v>
      </c>
      <c r="G92" s="16">
        <v>570907058</v>
      </c>
      <c r="H92" s="16">
        <v>107276772</v>
      </c>
      <c r="I92" s="16">
        <v>755597670</v>
      </c>
      <c r="J92" s="16">
        <v>1275512557</v>
      </c>
      <c r="K92" s="16">
        <v>1252043471</v>
      </c>
      <c r="L92" s="9">
        <v>382493571</v>
      </c>
    </row>
    <row r="93" spans="1:12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6"/>
    </row>
    <row r="94" spans="1:12" x14ac:dyDescent="0.25">
      <c r="A94" s="2" t="s">
        <v>148</v>
      </c>
      <c r="B94" s="16">
        <v>398584554</v>
      </c>
      <c r="C94" s="16">
        <v>1222910711</v>
      </c>
      <c r="D94" s="16">
        <v>3339159393</v>
      </c>
      <c r="E94" s="16">
        <v>23081370</v>
      </c>
      <c r="F94" s="16">
        <v>454118181</v>
      </c>
      <c r="G94" s="16">
        <v>0</v>
      </c>
      <c r="H94" s="16">
        <v>0</v>
      </c>
      <c r="I94" s="16">
        <v>425764411</v>
      </c>
      <c r="J94" s="16">
        <v>105166210</v>
      </c>
      <c r="K94" s="16">
        <v>0</v>
      </c>
      <c r="L94" s="9">
        <v>-68737747</v>
      </c>
    </row>
    <row r="95" spans="1:12" x14ac:dyDescent="0.25">
      <c r="A95" s="22" t="s">
        <v>149</v>
      </c>
      <c r="B95" s="23">
        <v>7649674096</v>
      </c>
      <c r="C95" s="23">
        <v>20893560384</v>
      </c>
      <c r="D95" s="23">
        <v>8890811526</v>
      </c>
      <c r="E95" s="23">
        <v>0</v>
      </c>
      <c r="F95" s="23">
        <v>225528200</v>
      </c>
      <c r="G95" s="23">
        <v>26303464</v>
      </c>
      <c r="H95" s="23">
        <v>0</v>
      </c>
      <c r="I95" s="23">
        <v>131227980</v>
      </c>
      <c r="J95" s="23">
        <v>7004976</v>
      </c>
      <c r="K95" s="23">
        <v>0</v>
      </c>
      <c r="L95" s="24">
        <v>0</v>
      </c>
    </row>
  </sheetData>
  <mergeCells count="2">
    <mergeCell ref="A1:L1"/>
    <mergeCell ref="B2:L2"/>
  </mergeCells>
  <pageMargins left="0.7" right="0.7" top="0.75" bottom="0.75" header="0.3" footer="0.3"/>
  <rowBreaks count="1" manualBreakCount="1"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95"/>
  <sheetViews>
    <sheetView workbookViewId="0">
      <selection sqref="A1:BC1"/>
    </sheetView>
  </sheetViews>
  <sheetFormatPr defaultRowHeight="12.5" x14ac:dyDescent="0.25"/>
  <cols>
    <col min="1" max="1" width="48.54296875" bestFit="1" customWidth="1"/>
    <col min="2" max="55" width="33.453125" bestFit="1" customWidth="1"/>
  </cols>
  <sheetData>
    <row r="1" spans="1:55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</row>
    <row r="2" spans="1:55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30"/>
    </row>
    <row r="3" spans="1:55" x14ac:dyDescent="0.25">
      <c r="A3" s="18"/>
      <c r="B3" s="11" t="s">
        <v>222</v>
      </c>
      <c r="C3" s="11" t="s">
        <v>223</v>
      </c>
      <c r="D3" s="11" t="s">
        <v>224</v>
      </c>
      <c r="E3" s="11" t="s">
        <v>225</v>
      </c>
      <c r="F3" s="11" t="s">
        <v>226</v>
      </c>
      <c r="G3" s="11" t="s">
        <v>227</v>
      </c>
      <c r="H3" s="11" t="s">
        <v>228</v>
      </c>
      <c r="I3" s="11" t="s">
        <v>229</v>
      </c>
      <c r="J3" s="11" t="s">
        <v>230</v>
      </c>
      <c r="K3" s="11" t="s">
        <v>231</v>
      </c>
      <c r="L3" s="11" t="s">
        <v>232</v>
      </c>
      <c r="M3" s="11" t="s">
        <v>233</v>
      </c>
      <c r="N3" s="11" t="s">
        <v>234</v>
      </c>
      <c r="O3" s="11" t="s">
        <v>235</v>
      </c>
      <c r="P3" s="11" t="s">
        <v>236</v>
      </c>
      <c r="Q3" s="11" t="s">
        <v>237</v>
      </c>
      <c r="R3" s="11" t="s">
        <v>238</v>
      </c>
      <c r="S3" s="11" t="s">
        <v>239</v>
      </c>
      <c r="T3" s="11" t="s">
        <v>240</v>
      </c>
      <c r="U3" s="11" t="s">
        <v>241</v>
      </c>
      <c r="V3" s="11" t="s">
        <v>242</v>
      </c>
      <c r="W3" s="11" t="s">
        <v>243</v>
      </c>
      <c r="X3" s="11" t="s">
        <v>244</v>
      </c>
      <c r="Y3" s="11" t="s">
        <v>245</v>
      </c>
      <c r="Z3" s="11" t="s">
        <v>246</v>
      </c>
      <c r="AA3" s="11" t="s">
        <v>247</v>
      </c>
      <c r="AB3" s="11" t="s">
        <v>248</v>
      </c>
      <c r="AC3" s="11" t="s">
        <v>249</v>
      </c>
      <c r="AD3" s="11" t="s">
        <v>250</v>
      </c>
      <c r="AE3" s="11" t="s">
        <v>251</v>
      </c>
      <c r="AF3" s="11" t="s">
        <v>252</v>
      </c>
      <c r="AG3" s="11" t="s">
        <v>253</v>
      </c>
      <c r="AH3" s="11" t="s">
        <v>254</v>
      </c>
      <c r="AI3" s="11" t="s">
        <v>255</v>
      </c>
      <c r="AJ3" s="11" t="s">
        <v>256</v>
      </c>
      <c r="AK3" s="11" t="s">
        <v>257</v>
      </c>
      <c r="AL3" s="11" t="s">
        <v>258</v>
      </c>
      <c r="AM3" s="11" t="s">
        <v>259</v>
      </c>
      <c r="AN3" s="11" t="s">
        <v>260</v>
      </c>
      <c r="AO3" s="11" t="s">
        <v>261</v>
      </c>
      <c r="AP3" s="11" t="s">
        <v>262</v>
      </c>
      <c r="AQ3" s="11" t="s">
        <v>263</v>
      </c>
      <c r="AR3" s="11" t="s">
        <v>264</v>
      </c>
      <c r="AS3" s="11" t="s">
        <v>265</v>
      </c>
      <c r="AT3" s="11" t="s">
        <v>266</v>
      </c>
      <c r="AU3" s="11" t="s">
        <v>267</v>
      </c>
      <c r="AV3" s="11" t="s">
        <v>268</v>
      </c>
      <c r="AW3" s="11" t="s">
        <v>269</v>
      </c>
      <c r="AX3" s="11" t="s">
        <v>270</v>
      </c>
      <c r="AY3" s="11" t="s">
        <v>271</v>
      </c>
      <c r="AZ3" s="11" t="s">
        <v>272</v>
      </c>
      <c r="BA3" s="11" t="s">
        <v>273</v>
      </c>
      <c r="BB3" s="11" t="s">
        <v>274</v>
      </c>
      <c r="BC3" s="4" t="s">
        <v>275</v>
      </c>
    </row>
    <row r="4" spans="1:55" x14ac:dyDescent="0.25">
      <c r="A4" s="19"/>
      <c r="B4" s="12" t="s">
        <v>276</v>
      </c>
      <c r="C4" s="12" t="s">
        <v>277</v>
      </c>
      <c r="D4" s="12" t="s">
        <v>278</v>
      </c>
      <c r="E4" s="12" t="s">
        <v>279</v>
      </c>
      <c r="F4" s="12" t="s">
        <v>280</v>
      </c>
      <c r="G4" s="12" t="s">
        <v>281</v>
      </c>
      <c r="H4" s="12" t="s">
        <v>282</v>
      </c>
      <c r="I4" s="12" t="s">
        <v>283</v>
      </c>
      <c r="J4" s="12" t="s">
        <v>284</v>
      </c>
      <c r="K4" s="12" t="s">
        <v>285</v>
      </c>
      <c r="L4" s="12" t="s">
        <v>286</v>
      </c>
      <c r="M4" s="12" t="s">
        <v>287</v>
      </c>
      <c r="N4" s="12" t="s">
        <v>288</v>
      </c>
      <c r="O4" s="12" t="s">
        <v>289</v>
      </c>
      <c r="P4" s="12" t="s">
        <v>290</v>
      </c>
      <c r="Q4" s="12" t="s">
        <v>291</v>
      </c>
      <c r="R4" s="12" t="s">
        <v>79</v>
      </c>
      <c r="S4" s="12" t="s">
        <v>292</v>
      </c>
      <c r="T4" s="12" t="s">
        <v>293</v>
      </c>
      <c r="U4" s="12" t="s">
        <v>294</v>
      </c>
      <c r="V4" s="12" t="s">
        <v>295</v>
      </c>
      <c r="W4" s="12" t="s">
        <v>296</v>
      </c>
      <c r="X4" s="12" t="s">
        <v>297</v>
      </c>
      <c r="Y4" s="12" t="s">
        <v>298</v>
      </c>
      <c r="Z4" s="12" t="s">
        <v>299</v>
      </c>
      <c r="AA4" s="12" t="s">
        <v>300</v>
      </c>
      <c r="AB4" s="12" t="s">
        <v>301</v>
      </c>
      <c r="AC4" s="12" t="s">
        <v>302</v>
      </c>
      <c r="AD4" s="12" t="s">
        <v>303</v>
      </c>
      <c r="AE4" s="12" t="s">
        <v>304</v>
      </c>
      <c r="AF4" s="12" t="s">
        <v>305</v>
      </c>
      <c r="AG4" s="12" t="s">
        <v>306</v>
      </c>
      <c r="AH4" s="12" t="s">
        <v>307</v>
      </c>
      <c r="AI4" s="12" t="s">
        <v>308</v>
      </c>
      <c r="AJ4" s="12" t="s">
        <v>309</v>
      </c>
      <c r="AK4" s="12" t="s">
        <v>310</v>
      </c>
      <c r="AL4" s="12" t="s">
        <v>311</v>
      </c>
      <c r="AM4" s="12" t="s">
        <v>312</v>
      </c>
      <c r="AN4" s="12" t="s">
        <v>313</v>
      </c>
      <c r="AO4" s="12" t="s">
        <v>314</v>
      </c>
      <c r="AP4" s="12" t="s">
        <v>315</v>
      </c>
      <c r="AQ4" s="12" t="s">
        <v>316</v>
      </c>
      <c r="AR4" s="12" t="s">
        <v>317</v>
      </c>
      <c r="AS4" s="12" t="s">
        <v>318</v>
      </c>
      <c r="AT4" s="12" t="s">
        <v>319</v>
      </c>
      <c r="AU4" s="12" t="s">
        <v>320</v>
      </c>
      <c r="AV4" s="12" t="s">
        <v>321</v>
      </c>
      <c r="AW4" s="12" t="s">
        <v>322</v>
      </c>
      <c r="AX4" s="12" t="s">
        <v>323</v>
      </c>
      <c r="AY4" s="12" t="s">
        <v>324</v>
      </c>
      <c r="AZ4" s="12" t="s">
        <v>325</v>
      </c>
      <c r="BA4" s="12" t="s">
        <v>326</v>
      </c>
      <c r="BB4" s="12" t="s">
        <v>327</v>
      </c>
      <c r="BC4" s="5" t="s">
        <v>328</v>
      </c>
    </row>
    <row r="5" spans="1:55" x14ac:dyDescent="0.25">
      <c r="A5" s="19"/>
      <c r="B5" s="12" t="s">
        <v>90</v>
      </c>
      <c r="C5" s="12" t="s">
        <v>84</v>
      </c>
      <c r="D5" s="12" t="s">
        <v>85</v>
      </c>
      <c r="E5" s="12" t="s">
        <v>85</v>
      </c>
      <c r="F5" s="12" t="s">
        <v>329</v>
      </c>
      <c r="G5" s="12" t="s">
        <v>90</v>
      </c>
      <c r="H5" s="12" t="s">
        <v>85</v>
      </c>
      <c r="I5" s="12" t="s">
        <v>84</v>
      </c>
      <c r="J5" s="12" t="s">
        <v>85</v>
      </c>
      <c r="K5" s="12" t="s">
        <v>85</v>
      </c>
      <c r="L5" s="12" t="s">
        <v>90</v>
      </c>
      <c r="M5" s="12" t="s">
        <v>84</v>
      </c>
      <c r="N5" s="12" t="s">
        <v>85</v>
      </c>
      <c r="O5" s="12" t="s">
        <v>84</v>
      </c>
      <c r="P5" s="12" t="s">
        <v>85</v>
      </c>
      <c r="Q5" s="12" t="s">
        <v>330</v>
      </c>
      <c r="R5" s="12" t="s">
        <v>331</v>
      </c>
      <c r="S5" s="12" t="s">
        <v>84</v>
      </c>
      <c r="T5" s="12" t="s">
        <v>84</v>
      </c>
      <c r="U5" s="12" t="s">
        <v>85</v>
      </c>
      <c r="V5" s="12" t="s">
        <v>85</v>
      </c>
      <c r="W5" s="12" t="s">
        <v>84</v>
      </c>
      <c r="X5" s="12" t="s">
        <v>85</v>
      </c>
      <c r="Y5" s="12" t="s">
        <v>90</v>
      </c>
      <c r="Z5" s="12" t="s">
        <v>85</v>
      </c>
      <c r="AA5" s="12" t="s">
        <v>85</v>
      </c>
      <c r="AB5" s="12" t="s">
        <v>85</v>
      </c>
      <c r="AC5" s="12" t="s">
        <v>85</v>
      </c>
      <c r="AD5" s="12" t="s">
        <v>85</v>
      </c>
      <c r="AE5" s="12" t="s">
        <v>85</v>
      </c>
      <c r="AF5" s="12" t="s">
        <v>85</v>
      </c>
      <c r="AG5" s="12" t="s">
        <v>85</v>
      </c>
      <c r="AH5" s="12" t="s">
        <v>84</v>
      </c>
      <c r="AI5" s="12" t="s">
        <v>84</v>
      </c>
      <c r="AJ5" s="12" t="s">
        <v>85</v>
      </c>
      <c r="AK5" s="12" t="s">
        <v>85</v>
      </c>
      <c r="AL5" s="12" t="s">
        <v>332</v>
      </c>
      <c r="AM5" s="12" t="s">
        <v>84</v>
      </c>
      <c r="AN5" s="12" t="s">
        <v>84</v>
      </c>
      <c r="AO5" s="12" t="s">
        <v>90</v>
      </c>
      <c r="AP5" s="12" t="s">
        <v>85</v>
      </c>
      <c r="AQ5" s="12" t="s">
        <v>85</v>
      </c>
      <c r="AR5" s="12" t="s">
        <v>84</v>
      </c>
      <c r="AS5" s="12" t="s">
        <v>333</v>
      </c>
      <c r="AT5" s="12" t="s">
        <v>85</v>
      </c>
      <c r="AU5" s="12" t="s">
        <v>90</v>
      </c>
      <c r="AV5" s="12" t="s">
        <v>85</v>
      </c>
      <c r="AW5" s="12" t="s">
        <v>84</v>
      </c>
      <c r="AX5" s="12" t="s">
        <v>85</v>
      </c>
      <c r="AY5" s="12" t="s">
        <v>334</v>
      </c>
      <c r="AZ5" s="12" t="s">
        <v>335</v>
      </c>
      <c r="BA5" s="12" t="s">
        <v>84</v>
      </c>
      <c r="BB5" s="12" t="s">
        <v>336</v>
      </c>
      <c r="BC5" s="5" t="s">
        <v>337</v>
      </c>
    </row>
    <row r="6" spans="1:55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6"/>
    </row>
    <row r="7" spans="1:55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7"/>
    </row>
    <row r="8" spans="1:55" x14ac:dyDescent="0.25">
      <c r="A8" s="20" t="s">
        <v>107</v>
      </c>
      <c r="B8" s="15">
        <f>+B15</f>
        <v>47929124365</v>
      </c>
      <c r="C8" s="15">
        <f t="shared" ref="C8:BC8" si="0">+C15</f>
        <v>370302001</v>
      </c>
      <c r="D8" s="15">
        <f t="shared" si="0"/>
        <v>248020417</v>
      </c>
      <c r="E8" s="15">
        <f t="shared" si="0"/>
        <v>208220691</v>
      </c>
      <c r="F8" s="15">
        <f t="shared" si="0"/>
        <v>1208342621</v>
      </c>
      <c r="G8" s="15">
        <f t="shared" si="0"/>
        <v>1468146014</v>
      </c>
      <c r="H8" s="15">
        <f t="shared" si="0"/>
        <v>197590184</v>
      </c>
      <c r="I8" s="15">
        <f t="shared" si="0"/>
        <v>442758016</v>
      </c>
      <c r="J8" s="15">
        <f t="shared" si="0"/>
        <v>114055217</v>
      </c>
      <c r="K8" s="15">
        <f t="shared" si="0"/>
        <v>76222501</v>
      </c>
      <c r="L8" s="15">
        <f t="shared" si="0"/>
        <v>6414240083</v>
      </c>
      <c r="M8" s="15">
        <f t="shared" si="0"/>
        <v>156096129</v>
      </c>
      <c r="N8" s="15">
        <f t="shared" si="0"/>
        <v>155902913</v>
      </c>
      <c r="O8" s="15">
        <f t="shared" si="0"/>
        <v>1364311231</v>
      </c>
      <c r="P8" s="15">
        <f t="shared" si="0"/>
        <v>216605256</v>
      </c>
      <c r="Q8" s="15">
        <f t="shared" si="0"/>
        <v>700776703</v>
      </c>
      <c r="R8" s="15">
        <f t="shared" si="0"/>
        <v>1244544834</v>
      </c>
      <c r="S8" s="15">
        <f t="shared" si="0"/>
        <v>987577205</v>
      </c>
      <c r="T8" s="15">
        <f t="shared" si="0"/>
        <v>343993635</v>
      </c>
      <c r="U8" s="15">
        <f t="shared" si="0"/>
        <v>307703837</v>
      </c>
      <c r="V8" s="15">
        <f t="shared" si="0"/>
        <v>311738184</v>
      </c>
      <c r="W8" s="15">
        <f t="shared" si="0"/>
        <v>361616140</v>
      </c>
      <c r="X8" s="15">
        <f t="shared" si="0"/>
        <v>751750429</v>
      </c>
      <c r="Y8" s="15">
        <f t="shared" si="0"/>
        <v>2183654781</v>
      </c>
      <c r="Z8" s="15">
        <f t="shared" si="0"/>
        <v>153765842</v>
      </c>
      <c r="AA8" s="15">
        <f t="shared" si="0"/>
        <v>187219041</v>
      </c>
      <c r="AB8" s="15">
        <f t="shared" si="0"/>
        <v>341400636</v>
      </c>
      <c r="AC8" s="15">
        <f t="shared" si="0"/>
        <v>211070684</v>
      </c>
      <c r="AD8" s="15">
        <f t="shared" si="0"/>
        <v>356367369</v>
      </c>
      <c r="AE8" s="15">
        <f t="shared" si="0"/>
        <v>734707102</v>
      </c>
      <c r="AF8" s="15">
        <f t="shared" si="0"/>
        <v>276215584</v>
      </c>
      <c r="AG8" s="15">
        <f t="shared" si="0"/>
        <v>479511043</v>
      </c>
      <c r="AH8" s="15">
        <f t="shared" si="0"/>
        <v>1233958894</v>
      </c>
      <c r="AI8" s="15">
        <f t="shared" si="0"/>
        <v>304373584</v>
      </c>
      <c r="AJ8" s="15">
        <f t="shared" si="0"/>
        <v>388494323</v>
      </c>
      <c r="AK8" s="15">
        <f t="shared" si="0"/>
        <v>348866715</v>
      </c>
      <c r="AL8" s="15">
        <f t="shared" si="0"/>
        <v>226001642</v>
      </c>
      <c r="AM8" s="15">
        <f t="shared" si="0"/>
        <v>820435750</v>
      </c>
      <c r="AN8" s="15">
        <f t="shared" si="0"/>
        <v>253050936</v>
      </c>
      <c r="AO8" s="15">
        <f t="shared" si="0"/>
        <v>4458668275</v>
      </c>
      <c r="AP8" s="15">
        <f t="shared" si="0"/>
        <v>500002387</v>
      </c>
      <c r="AQ8" s="15">
        <f t="shared" si="0"/>
        <v>188558790</v>
      </c>
      <c r="AR8" s="15">
        <f t="shared" si="0"/>
        <v>230773381</v>
      </c>
      <c r="AS8" s="15">
        <f t="shared" si="0"/>
        <v>1187831491</v>
      </c>
      <c r="AT8" s="15">
        <f t="shared" si="0"/>
        <v>468211627</v>
      </c>
      <c r="AU8" s="15">
        <f t="shared" si="0"/>
        <v>2341644849</v>
      </c>
      <c r="AV8" s="15">
        <f t="shared" si="0"/>
        <v>304841070</v>
      </c>
      <c r="AW8" s="15">
        <f t="shared" si="0"/>
        <v>190295511</v>
      </c>
      <c r="AX8" s="15">
        <f t="shared" si="0"/>
        <v>1710172647</v>
      </c>
      <c r="AY8" s="15">
        <f t="shared" si="0"/>
        <v>474062413</v>
      </c>
      <c r="AZ8" s="15">
        <f t="shared" si="0"/>
        <v>270211723</v>
      </c>
      <c r="BA8" s="15">
        <f t="shared" si="0"/>
        <v>375557162</v>
      </c>
      <c r="BB8" s="15">
        <f t="shared" si="0"/>
        <v>289863886</v>
      </c>
      <c r="BC8" s="8">
        <f t="shared" si="0"/>
        <v>796893269</v>
      </c>
    </row>
    <row r="9" spans="1:55" x14ac:dyDescent="0.25">
      <c r="A9" s="20" t="s">
        <v>108</v>
      </c>
      <c r="B9" s="15">
        <f>+B26</f>
        <v>42898257926</v>
      </c>
      <c r="C9" s="15">
        <f t="shared" ref="C9:BC9" si="1">+C26</f>
        <v>311801389</v>
      </c>
      <c r="D9" s="15">
        <f t="shared" si="1"/>
        <v>224710570</v>
      </c>
      <c r="E9" s="15">
        <f t="shared" si="1"/>
        <v>198759825</v>
      </c>
      <c r="F9" s="15">
        <f t="shared" si="1"/>
        <v>1061286263</v>
      </c>
      <c r="G9" s="15">
        <f t="shared" si="1"/>
        <v>1403335484</v>
      </c>
      <c r="H9" s="15">
        <f t="shared" si="1"/>
        <v>184931315</v>
      </c>
      <c r="I9" s="15">
        <f t="shared" si="1"/>
        <v>466470204</v>
      </c>
      <c r="J9" s="15">
        <f t="shared" si="1"/>
        <v>175213148</v>
      </c>
      <c r="K9" s="15">
        <f t="shared" si="1"/>
        <v>100335587</v>
      </c>
      <c r="L9" s="15">
        <f t="shared" si="1"/>
        <v>5827526279</v>
      </c>
      <c r="M9" s="15">
        <f t="shared" si="1"/>
        <v>151359889</v>
      </c>
      <c r="N9" s="15">
        <f t="shared" si="1"/>
        <v>136922183</v>
      </c>
      <c r="O9" s="15">
        <f t="shared" si="1"/>
        <v>1320690710</v>
      </c>
      <c r="P9" s="15">
        <f t="shared" si="1"/>
        <v>204477728</v>
      </c>
      <c r="Q9" s="15">
        <f t="shared" si="1"/>
        <v>560453039</v>
      </c>
      <c r="R9" s="15">
        <f t="shared" si="1"/>
        <v>1002595799</v>
      </c>
      <c r="S9" s="15">
        <f t="shared" si="1"/>
        <v>676976386</v>
      </c>
      <c r="T9" s="15">
        <f t="shared" si="1"/>
        <v>308340271</v>
      </c>
      <c r="U9" s="15">
        <f t="shared" si="1"/>
        <v>218730618</v>
      </c>
      <c r="V9" s="15">
        <f t="shared" si="1"/>
        <v>220007798</v>
      </c>
      <c r="W9" s="15">
        <f t="shared" si="1"/>
        <v>352934713</v>
      </c>
      <c r="X9" s="15">
        <f t="shared" si="1"/>
        <v>589888969</v>
      </c>
      <c r="Y9" s="15">
        <f t="shared" si="1"/>
        <v>2057782535</v>
      </c>
      <c r="Z9" s="15">
        <f t="shared" si="1"/>
        <v>139826939</v>
      </c>
      <c r="AA9" s="15">
        <f t="shared" si="1"/>
        <v>154367823</v>
      </c>
      <c r="AB9" s="15">
        <f t="shared" si="1"/>
        <v>339140254</v>
      </c>
      <c r="AC9" s="15">
        <f t="shared" si="1"/>
        <v>164359321</v>
      </c>
      <c r="AD9" s="15">
        <f t="shared" si="1"/>
        <v>296221648</v>
      </c>
      <c r="AE9" s="15">
        <f t="shared" si="1"/>
        <v>775970025</v>
      </c>
      <c r="AF9" s="15">
        <f t="shared" si="1"/>
        <v>196390906</v>
      </c>
      <c r="AG9" s="15">
        <f t="shared" si="1"/>
        <v>461040383</v>
      </c>
      <c r="AH9" s="15">
        <f t="shared" si="1"/>
        <v>1129859046</v>
      </c>
      <c r="AI9" s="15">
        <f t="shared" si="1"/>
        <v>216996256</v>
      </c>
      <c r="AJ9" s="15">
        <f t="shared" si="1"/>
        <v>351468467</v>
      </c>
      <c r="AK9" s="15">
        <f t="shared" si="1"/>
        <v>202144457</v>
      </c>
      <c r="AL9" s="15">
        <f t="shared" si="1"/>
        <v>172145280</v>
      </c>
      <c r="AM9" s="15">
        <f t="shared" si="1"/>
        <v>780089352</v>
      </c>
      <c r="AN9" s="15">
        <f t="shared" si="1"/>
        <v>210111905</v>
      </c>
      <c r="AO9" s="15">
        <f t="shared" si="1"/>
        <v>4526728900</v>
      </c>
      <c r="AP9" s="15">
        <f t="shared" si="1"/>
        <v>433643728</v>
      </c>
      <c r="AQ9" s="15">
        <f t="shared" si="1"/>
        <v>190788253</v>
      </c>
      <c r="AR9" s="15">
        <f t="shared" si="1"/>
        <v>179917591</v>
      </c>
      <c r="AS9" s="15">
        <f t="shared" si="1"/>
        <v>1105954724</v>
      </c>
      <c r="AT9" s="15">
        <f t="shared" si="1"/>
        <v>396827203</v>
      </c>
      <c r="AU9" s="15">
        <f t="shared" si="1"/>
        <v>2249074599</v>
      </c>
      <c r="AV9" s="15">
        <f t="shared" si="1"/>
        <v>254312766</v>
      </c>
      <c r="AW9" s="15">
        <f t="shared" si="1"/>
        <v>135960817</v>
      </c>
      <c r="AX9" s="15">
        <f t="shared" si="1"/>
        <v>1091950331</v>
      </c>
      <c r="AY9" s="15">
        <f t="shared" si="1"/>
        <v>460457894</v>
      </c>
      <c r="AZ9" s="15">
        <f t="shared" si="1"/>
        <v>228990289</v>
      </c>
      <c r="BA9" s="15">
        <f t="shared" si="1"/>
        <v>316956097</v>
      </c>
      <c r="BB9" s="15">
        <f t="shared" si="1"/>
        <v>247920680</v>
      </c>
      <c r="BC9" s="8">
        <f t="shared" si="1"/>
        <v>694071423</v>
      </c>
    </row>
    <row r="10" spans="1:55" x14ac:dyDescent="0.25">
      <c r="A10" s="20" t="s">
        <v>109</v>
      </c>
      <c r="B10" s="15">
        <f>+B8-B9</f>
        <v>5030866439</v>
      </c>
      <c r="C10" s="15">
        <f t="shared" ref="C10:BC10" si="2">+C8-C9</f>
        <v>58500612</v>
      </c>
      <c r="D10" s="15">
        <f t="shared" si="2"/>
        <v>23309847</v>
      </c>
      <c r="E10" s="15">
        <f t="shared" si="2"/>
        <v>9460866</v>
      </c>
      <c r="F10" s="15">
        <f t="shared" si="2"/>
        <v>147056358</v>
      </c>
      <c r="G10" s="15">
        <f t="shared" si="2"/>
        <v>64810530</v>
      </c>
      <c r="H10" s="15">
        <f t="shared" si="2"/>
        <v>12658869</v>
      </c>
      <c r="I10" s="15">
        <f t="shared" si="2"/>
        <v>-23712188</v>
      </c>
      <c r="J10" s="15">
        <f t="shared" si="2"/>
        <v>-61157931</v>
      </c>
      <c r="K10" s="15">
        <f t="shared" si="2"/>
        <v>-24113086</v>
      </c>
      <c r="L10" s="15">
        <f t="shared" si="2"/>
        <v>586713804</v>
      </c>
      <c r="M10" s="15">
        <f t="shared" si="2"/>
        <v>4736240</v>
      </c>
      <c r="N10" s="15">
        <f t="shared" si="2"/>
        <v>18980730</v>
      </c>
      <c r="O10" s="15">
        <f t="shared" si="2"/>
        <v>43620521</v>
      </c>
      <c r="P10" s="15">
        <f t="shared" si="2"/>
        <v>12127528</v>
      </c>
      <c r="Q10" s="15">
        <f t="shared" si="2"/>
        <v>140323664</v>
      </c>
      <c r="R10" s="15">
        <f t="shared" si="2"/>
        <v>241949035</v>
      </c>
      <c r="S10" s="15">
        <f t="shared" si="2"/>
        <v>310600819</v>
      </c>
      <c r="T10" s="15">
        <f t="shared" si="2"/>
        <v>35653364</v>
      </c>
      <c r="U10" s="15">
        <f t="shared" si="2"/>
        <v>88973219</v>
      </c>
      <c r="V10" s="15">
        <f t="shared" si="2"/>
        <v>91730386</v>
      </c>
      <c r="W10" s="15">
        <f t="shared" si="2"/>
        <v>8681427</v>
      </c>
      <c r="X10" s="15">
        <f t="shared" si="2"/>
        <v>161861460</v>
      </c>
      <c r="Y10" s="15">
        <f t="shared" si="2"/>
        <v>125872246</v>
      </c>
      <c r="Z10" s="15">
        <f t="shared" si="2"/>
        <v>13938903</v>
      </c>
      <c r="AA10" s="15">
        <f t="shared" si="2"/>
        <v>32851218</v>
      </c>
      <c r="AB10" s="15">
        <f t="shared" si="2"/>
        <v>2260382</v>
      </c>
      <c r="AC10" s="15">
        <f t="shared" si="2"/>
        <v>46711363</v>
      </c>
      <c r="AD10" s="15">
        <f t="shared" si="2"/>
        <v>60145721</v>
      </c>
      <c r="AE10" s="15">
        <f t="shared" si="2"/>
        <v>-41262923</v>
      </c>
      <c r="AF10" s="15">
        <f t="shared" si="2"/>
        <v>79824678</v>
      </c>
      <c r="AG10" s="15">
        <f t="shared" si="2"/>
        <v>18470660</v>
      </c>
      <c r="AH10" s="15">
        <f t="shared" si="2"/>
        <v>104099848</v>
      </c>
      <c r="AI10" s="15">
        <f t="shared" si="2"/>
        <v>87377328</v>
      </c>
      <c r="AJ10" s="15">
        <f t="shared" si="2"/>
        <v>37025856</v>
      </c>
      <c r="AK10" s="15">
        <f t="shared" si="2"/>
        <v>146722258</v>
      </c>
      <c r="AL10" s="15">
        <f t="shared" si="2"/>
        <v>53856362</v>
      </c>
      <c r="AM10" s="15">
        <f t="shared" si="2"/>
        <v>40346398</v>
      </c>
      <c r="AN10" s="15">
        <f t="shared" si="2"/>
        <v>42939031</v>
      </c>
      <c r="AO10" s="15">
        <f t="shared" si="2"/>
        <v>-68060625</v>
      </c>
      <c r="AP10" s="15">
        <f t="shared" si="2"/>
        <v>66358659</v>
      </c>
      <c r="AQ10" s="15">
        <f t="shared" si="2"/>
        <v>-2229463</v>
      </c>
      <c r="AR10" s="15">
        <f t="shared" si="2"/>
        <v>50855790</v>
      </c>
      <c r="AS10" s="15">
        <f t="shared" si="2"/>
        <v>81876767</v>
      </c>
      <c r="AT10" s="15">
        <f t="shared" si="2"/>
        <v>71384424</v>
      </c>
      <c r="AU10" s="15">
        <f t="shared" si="2"/>
        <v>92570250</v>
      </c>
      <c r="AV10" s="15">
        <f t="shared" si="2"/>
        <v>50528304</v>
      </c>
      <c r="AW10" s="15">
        <f t="shared" si="2"/>
        <v>54334694</v>
      </c>
      <c r="AX10" s="15">
        <f t="shared" si="2"/>
        <v>618222316</v>
      </c>
      <c r="AY10" s="15">
        <f t="shared" si="2"/>
        <v>13604519</v>
      </c>
      <c r="AZ10" s="15">
        <f t="shared" si="2"/>
        <v>41221434</v>
      </c>
      <c r="BA10" s="15">
        <f t="shared" si="2"/>
        <v>58601065</v>
      </c>
      <c r="BB10" s="15">
        <f t="shared" si="2"/>
        <v>41943206</v>
      </c>
      <c r="BC10" s="8">
        <f t="shared" si="2"/>
        <v>102821846</v>
      </c>
    </row>
    <row r="11" spans="1:55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6"/>
    </row>
    <row r="12" spans="1:55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6"/>
    </row>
    <row r="13" spans="1:55" x14ac:dyDescent="0.25">
      <c r="A13" s="20" t="s">
        <v>112</v>
      </c>
      <c r="B13" s="16">
        <v>63741421310</v>
      </c>
      <c r="C13" s="16">
        <v>453212142</v>
      </c>
      <c r="D13" s="16">
        <v>269391736</v>
      </c>
      <c r="E13" s="16">
        <v>257227186</v>
      </c>
      <c r="F13" s="16">
        <v>1457700238</v>
      </c>
      <c r="G13" s="16">
        <v>1637981896</v>
      </c>
      <c r="H13" s="16">
        <v>283831128</v>
      </c>
      <c r="I13" s="16">
        <v>694423654</v>
      </c>
      <c r="J13" s="16">
        <v>224087717</v>
      </c>
      <c r="K13" s="16">
        <v>103187355</v>
      </c>
      <c r="L13" s="16">
        <v>9787885117</v>
      </c>
      <c r="M13" s="16">
        <v>173259079</v>
      </c>
      <c r="N13" s="16">
        <v>172977488</v>
      </c>
      <c r="O13" s="16">
        <v>1680909462</v>
      </c>
      <c r="P13" s="16">
        <v>299260627</v>
      </c>
      <c r="Q13" s="16">
        <v>844571422</v>
      </c>
      <c r="R13" s="16">
        <v>1605313864</v>
      </c>
      <c r="S13" s="16">
        <v>1339519668</v>
      </c>
      <c r="T13" s="16">
        <v>491781705</v>
      </c>
      <c r="U13" s="16">
        <v>391238456</v>
      </c>
      <c r="V13" s="16">
        <v>369089899</v>
      </c>
      <c r="W13" s="16">
        <v>505457316</v>
      </c>
      <c r="X13" s="16">
        <v>980237720</v>
      </c>
      <c r="Y13" s="16">
        <v>2654142405</v>
      </c>
      <c r="Z13" s="16">
        <v>160643487</v>
      </c>
      <c r="AA13" s="16">
        <v>239217998</v>
      </c>
      <c r="AB13" s="16">
        <v>443053822</v>
      </c>
      <c r="AC13" s="16">
        <v>263184705</v>
      </c>
      <c r="AD13" s="16">
        <v>394947538</v>
      </c>
      <c r="AE13" s="16">
        <v>809067049</v>
      </c>
      <c r="AF13" s="16">
        <v>295072197</v>
      </c>
      <c r="AG13" s="16">
        <v>547975038</v>
      </c>
      <c r="AH13" s="16">
        <v>1366090748</v>
      </c>
      <c r="AI13" s="16">
        <v>347015638</v>
      </c>
      <c r="AJ13" s="16">
        <v>416917833</v>
      </c>
      <c r="AK13" s="16">
        <v>407437234</v>
      </c>
      <c r="AL13" s="16">
        <v>241974024</v>
      </c>
      <c r="AM13" s="16">
        <v>947692835</v>
      </c>
      <c r="AN13" s="16">
        <v>290083488</v>
      </c>
      <c r="AO13" s="16">
        <v>6210445800</v>
      </c>
      <c r="AP13" s="16">
        <v>569783650</v>
      </c>
      <c r="AQ13" s="16">
        <v>230950574</v>
      </c>
      <c r="AR13" s="16">
        <v>262264828</v>
      </c>
      <c r="AS13" s="16">
        <v>1382974669</v>
      </c>
      <c r="AT13" s="16">
        <v>574700329</v>
      </c>
      <c r="AU13" s="16">
        <v>3044774133</v>
      </c>
      <c r="AV13" s="16">
        <v>303305210</v>
      </c>
      <c r="AW13" s="16">
        <v>196809983</v>
      </c>
      <c r="AX13" s="16">
        <v>2082475110</v>
      </c>
      <c r="AY13" s="16">
        <v>608908248</v>
      </c>
      <c r="AZ13" s="16">
        <v>314411218</v>
      </c>
      <c r="BA13" s="16">
        <v>390259575</v>
      </c>
      <c r="BB13" s="16">
        <v>350473901</v>
      </c>
      <c r="BC13" s="9">
        <v>961286378</v>
      </c>
    </row>
    <row r="14" spans="1:55" x14ac:dyDescent="0.25">
      <c r="A14" s="20" t="s">
        <v>113</v>
      </c>
      <c r="B14" s="16">
        <v>63866552797</v>
      </c>
      <c r="C14" s="16">
        <v>467143427</v>
      </c>
      <c r="D14" s="16">
        <v>289948810</v>
      </c>
      <c r="E14" s="16">
        <v>257876986</v>
      </c>
      <c r="F14" s="16">
        <v>1492267324</v>
      </c>
      <c r="G14" s="16">
        <v>1790907116</v>
      </c>
      <c r="H14" s="16">
        <v>278144588</v>
      </c>
      <c r="I14" s="16">
        <v>710253300</v>
      </c>
      <c r="J14" s="16">
        <v>338534511</v>
      </c>
      <c r="K14" s="16">
        <v>100999355</v>
      </c>
      <c r="L14" s="16">
        <v>9767536965</v>
      </c>
      <c r="M14" s="16">
        <v>179912041</v>
      </c>
      <c r="N14" s="16">
        <v>172224823</v>
      </c>
      <c r="O14" s="16">
        <v>1630603467</v>
      </c>
      <c r="P14" s="16">
        <v>316947023</v>
      </c>
      <c r="Q14" s="16">
        <v>840293494</v>
      </c>
      <c r="R14" s="16">
        <v>1665282867</v>
      </c>
      <c r="S14" s="16">
        <v>1248822077</v>
      </c>
      <c r="T14" s="16">
        <v>506855353</v>
      </c>
      <c r="U14" s="16">
        <v>401248133</v>
      </c>
      <c r="V14" s="16">
        <v>415819943</v>
      </c>
      <c r="W14" s="16">
        <v>488456224</v>
      </c>
      <c r="X14" s="16">
        <v>932081434</v>
      </c>
      <c r="Y14" s="16">
        <v>2743303564</v>
      </c>
      <c r="Z14" s="16">
        <v>184621702</v>
      </c>
      <c r="AA14" s="16">
        <v>234758373</v>
      </c>
      <c r="AB14" s="16">
        <v>468641649</v>
      </c>
      <c r="AC14" s="16">
        <v>263184705</v>
      </c>
      <c r="AD14" s="16">
        <v>425980807</v>
      </c>
      <c r="AE14" s="16">
        <v>1065405339</v>
      </c>
      <c r="AF14" s="16">
        <v>304618657</v>
      </c>
      <c r="AG14" s="16">
        <v>572690505</v>
      </c>
      <c r="AH14" s="16">
        <v>1392200417</v>
      </c>
      <c r="AI14" s="16">
        <v>375266009</v>
      </c>
      <c r="AJ14" s="16">
        <v>428320961</v>
      </c>
      <c r="AK14" s="16">
        <v>423522639</v>
      </c>
      <c r="AL14" s="16">
        <v>248698983</v>
      </c>
      <c r="AM14" s="16">
        <v>946491000</v>
      </c>
      <c r="AN14" s="16">
        <v>286723970</v>
      </c>
      <c r="AO14" s="16">
        <v>5965844893</v>
      </c>
      <c r="AP14" s="16">
        <v>614592365</v>
      </c>
      <c r="AQ14" s="16">
        <v>229128996</v>
      </c>
      <c r="AR14" s="16">
        <v>265612063</v>
      </c>
      <c r="AS14" s="16">
        <v>1345165650</v>
      </c>
      <c r="AT14" s="16">
        <v>577964777</v>
      </c>
      <c r="AU14" s="16">
        <v>3392181656</v>
      </c>
      <c r="AV14" s="16">
        <v>349472191</v>
      </c>
      <c r="AW14" s="16">
        <v>220391149</v>
      </c>
      <c r="AX14" s="16">
        <v>2078031084</v>
      </c>
      <c r="AY14" s="16">
        <v>651590661</v>
      </c>
      <c r="AZ14" s="16">
        <v>318332536</v>
      </c>
      <c r="BA14" s="16">
        <v>430690382</v>
      </c>
      <c r="BB14" s="16">
        <v>348348967</v>
      </c>
      <c r="BC14" s="9">
        <v>1015625214</v>
      </c>
    </row>
    <row r="15" spans="1:55" x14ac:dyDescent="0.25">
      <c r="A15" s="20" t="s">
        <v>114</v>
      </c>
      <c r="B15" s="16">
        <v>47929124365</v>
      </c>
      <c r="C15" s="16">
        <v>370302001</v>
      </c>
      <c r="D15" s="16">
        <v>248020417</v>
      </c>
      <c r="E15" s="16">
        <v>208220691</v>
      </c>
      <c r="F15" s="16">
        <v>1208342621</v>
      </c>
      <c r="G15" s="16">
        <v>1468146014</v>
      </c>
      <c r="H15" s="16">
        <v>197590184</v>
      </c>
      <c r="I15" s="16">
        <v>442758016</v>
      </c>
      <c r="J15" s="16">
        <v>114055217</v>
      </c>
      <c r="K15" s="16">
        <v>76222501</v>
      </c>
      <c r="L15" s="16">
        <v>6414240083</v>
      </c>
      <c r="M15" s="16">
        <v>156096129</v>
      </c>
      <c r="N15" s="16">
        <v>155902913</v>
      </c>
      <c r="O15" s="16">
        <v>1364311231</v>
      </c>
      <c r="P15" s="16">
        <v>216605256</v>
      </c>
      <c r="Q15" s="16">
        <v>700776703</v>
      </c>
      <c r="R15" s="16">
        <v>1244544834</v>
      </c>
      <c r="S15" s="16">
        <v>987577205</v>
      </c>
      <c r="T15" s="16">
        <v>343993635</v>
      </c>
      <c r="U15" s="16">
        <v>307703837</v>
      </c>
      <c r="V15" s="16">
        <v>311738184</v>
      </c>
      <c r="W15" s="16">
        <v>361616140</v>
      </c>
      <c r="X15" s="16">
        <v>751750429</v>
      </c>
      <c r="Y15" s="16">
        <v>2183654781</v>
      </c>
      <c r="Z15" s="16">
        <v>153765842</v>
      </c>
      <c r="AA15" s="16">
        <v>187219041</v>
      </c>
      <c r="AB15" s="16">
        <v>341400636</v>
      </c>
      <c r="AC15" s="16">
        <v>211070684</v>
      </c>
      <c r="AD15" s="16">
        <v>356367369</v>
      </c>
      <c r="AE15" s="16">
        <v>734707102</v>
      </c>
      <c r="AF15" s="16">
        <v>276215584</v>
      </c>
      <c r="AG15" s="16">
        <v>479511043</v>
      </c>
      <c r="AH15" s="16">
        <v>1233958894</v>
      </c>
      <c r="AI15" s="16">
        <v>304373584</v>
      </c>
      <c r="AJ15" s="16">
        <v>388494323</v>
      </c>
      <c r="AK15" s="16">
        <v>348866715</v>
      </c>
      <c r="AL15" s="16">
        <v>226001642</v>
      </c>
      <c r="AM15" s="16">
        <v>820435750</v>
      </c>
      <c r="AN15" s="16">
        <v>253050936</v>
      </c>
      <c r="AO15" s="16">
        <v>4458668275</v>
      </c>
      <c r="AP15" s="16">
        <v>500002387</v>
      </c>
      <c r="AQ15" s="16">
        <v>188558790</v>
      </c>
      <c r="AR15" s="16">
        <v>230773381</v>
      </c>
      <c r="AS15" s="16">
        <v>1187831491</v>
      </c>
      <c r="AT15" s="16">
        <v>468211627</v>
      </c>
      <c r="AU15" s="16">
        <v>2341644849</v>
      </c>
      <c r="AV15" s="16">
        <v>304841070</v>
      </c>
      <c r="AW15" s="16">
        <v>190295511</v>
      </c>
      <c r="AX15" s="16">
        <v>1710172647</v>
      </c>
      <c r="AY15" s="16">
        <v>474062413</v>
      </c>
      <c r="AZ15" s="16">
        <v>270211723</v>
      </c>
      <c r="BA15" s="16">
        <v>375557162</v>
      </c>
      <c r="BB15" s="16">
        <v>289863886</v>
      </c>
      <c r="BC15" s="9">
        <v>796893269</v>
      </c>
    </row>
    <row r="16" spans="1:55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6"/>
    </row>
    <row r="17" spans="1:55" x14ac:dyDescent="0.25">
      <c r="A17" s="20" t="s">
        <v>115</v>
      </c>
      <c r="B17" s="15">
        <f>+B14-B13</f>
        <v>125131487</v>
      </c>
      <c r="C17" s="15">
        <f t="shared" ref="C17:BC17" si="3">+C14-C13</f>
        <v>13931285</v>
      </c>
      <c r="D17" s="15">
        <f t="shared" si="3"/>
        <v>20557074</v>
      </c>
      <c r="E17" s="15">
        <f t="shared" si="3"/>
        <v>649800</v>
      </c>
      <c r="F17" s="15">
        <f t="shared" si="3"/>
        <v>34567086</v>
      </c>
      <c r="G17" s="15">
        <f t="shared" si="3"/>
        <v>152925220</v>
      </c>
      <c r="H17" s="15">
        <f t="shared" si="3"/>
        <v>-5686540</v>
      </c>
      <c r="I17" s="15">
        <f t="shared" si="3"/>
        <v>15829646</v>
      </c>
      <c r="J17" s="15">
        <f t="shared" si="3"/>
        <v>114446794</v>
      </c>
      <c r="K17" s="15">
        <f t="shared" si="3"/>
        <v>-2188000</v>
      </c>
      <c r="L17" s="15">
        <f t="shared" si="3"/>
        <v>-20348152</v>
      </c>
      <c r="M17" s="15">
        <f t="shared" si="3"/>
        <v>6652962</v>
      </c>
      <c r="N17" s="15">
        <f t="shared" si="3"/>
        <v>-752665</v>
      </c>
      <c r="O17" s="15">
        <f t="shared" si="3"/>
        <v>-50305995</v>
      </c>
      <c r="P17" s="15">
        <f t="shared" si="3"/>
        <v>17686396</v>
      </c>
      <c r="Q17" s="15">
        <f t="shared" si="3"/>
        <v>-4277928</v>
      </c>
      <c r="R17" s="15">
        <f t="shared" si="3"/>
        <v>59969003</v>
      </c>
      <c r="S17" s="15">
        <f t="shared" si="3"/>
        <v>-90697591</v>
      </c>
      <c r="T17" s="15">
        <f t="shared" si="3"/>
        <v>15073648</v>
      </c>
      <c r="U17" s="15">
        <f t="shared" si="3"/>
        <v>10009677</v>
      </c>
      <c r="V17" s="15">
        <f t="shared" si="3"/>
        <v>46730044</v>
      </c>
      <c r="W17" s="15">
        <f t="shared" si="3"/>
        <v>-17001092</v>
      </c>
      <c r="X17" s="15">
        <f t="shared" si="3"/>
        <v>-48156286</v>
      </c>
      <c r="Y17" s="15">
        <f t="shared" si="3"/>
        <v>89161159</v>
      </c>
      <c r="Z17" s="15">
        <f t="shared" si="3"/>
        <v>23978215</v>
      </c>
      <c r="AA17" s="15">
        <f t="shared" si="3"/>
        <v>-4459625</v>
      </c>
      <c r="AB17" s="15">
        <f t="shared" si="3"/>
        <v>25587827</v>
      </c>
      <c r="AC17" s="15">
        <f t="shared" si="3"/>
        <v>0</v>
      </c>
      <c r="AD17" s="15">
        <f t="shared" si="3"/>
        <v>31033269</v>
      </c>
      <c r="AE17" s="15">
        <f t="shared" si="3"/>
        <v>256338290</v>
      </c>
      <c r="AF17" s="15">
        <f t="shared" si="3"/>
        <v>9546460</v>
      </c>
      <c r="AG17" s="15">
        <f t="shared" si="3"/>
        <v>24715467</v>
      </c>
      <c r="AH17" s="15">
        <f t="shared" si="3"/>
        <v>26109669</v>
      </c>
      <c r="AI17" s="15">
        <f t="shared" si="3"/>
        <v>28250371</v>
      </c>
      <c r="AJ17" s="15">
        <f t="shared" si="3"/>
        <v>11403128</v>
      </c>
      <c r="AK17" s="15">
        <f t="shared" si="3"/>
        <v>16085405</v>
      </c>
      <c r="AL17" s="15">
        <f t="shared" si="3"/>
        <v>6724959</v>
      </c>
      <c r="AM17" s="15">
        <f t="shared" si="3"/>
        <v>-1201835</v>
      </c>
      <c r="AN17" s="15">
        <f t="shared" si="3"/>
        <v>-3359518</v>
      </c>
      <c r="AO17" s="15">
        <f t="shared" si="3"/>
        <v>-244600907</v>
      </c>
      <c r="AP17" s="15">
        <f t="shared" si="3"/>
        <v>44808715</v>
      </c>
      <c r="AQ17" s="15">
        <f t="shared" si="3"/>
        <v>-1821578</v>
      </c>
      <c r="AR17" s="15">
        <f t="shared" si="3"/>
        <v>3347235</v>
      </c>
      <c r="AS17" s="15">
        <f t="shared" si="3"/>
        <v>-37809019</v>
      </c>
      <c r="AT17" s="15">
        <f t="shared" si="3"/>
        <v>3264448</v>
      </c>
      <c r="AU17" s="15">
        <f t="shared" si="3"/>
        <v>347407523</v>
      </c>
      <c r="AV17" s="15">
        <f t="shared" si="3"/>
        <v>46166981</v>
      </c>
      <c r="AW17" s="15">
        <f t="shared" si="3"/>
        <v>23581166</v>
      </c>
      <c r="AX17" s="15">
        <f t="shared" si="3"/>
        <v>-4444026</v>
      </c>
      <c r="AY17" s="15">
        <f t="shared" si="3"/>
        <v>42682413</v>
      </c>
      <c r="AZ17" s="15">
        <f t="shared" si="3"/>
        <v>3921318</v>
      </c>
      <c r="BA17" s="15">
        <f t="shared" si="3"/>
        <v>40430807</v>
      </c>
      <c r="BB17" s="15">
        <f t="shared" si="3"/>
        <v>-2124934</v>
      </c>
      <c r="BC17" s="8">
        <f t="shared" si="3"/>
        <v>54338836</v>
      </c>
    </row>
    <row r="18" spans="1:55" x14ac:dyDescent="0.25">
      <c r="A18" s="20" t="s">
        <v>116</v>
      </c>
      <c r="B18" s="15">
        <f>+B15-B13</f>
        <v>-15812296945</v>
      </c>
      <c r="C18" s="15">
        <f t="shared" ref="C18:BC18" si="4">+C15-C13</f>
        <v>-82910141</v>
      </c>
      <c r="D18" s="15">
        <f t="shared" si="4"/>
        <v>-21371319</v>
      </c>
      <c r="E18" s="15">
        <f t="shared" si="4"/>
        <v>-49006495</v>
      </c>
      <c r="F18" s="15">
        <f t="shared" si="4"/>
        <v>-249357617</v>
      </c>
      <c r="G18" s="15">
        <f t="shared" si="4"/>
        <v>-169835882</v>
      </c>
      <c r="H18" s="15">
        <f t="shared" si="4"/>
        <v>-86240944</v>
      </c>
      <c r="I18" s="15">
        <f t="shared" si="4"/>
        <v>-251665638</v>
      </c>
      <c r="J18" s="15">
        <f t="shared" si="4"/>
        <v>-110032500</v>
      </c>
      <c r="K18" s="15">
        <f t="shared" si="4"/>
        <v>-26964854</v>
      </c>
      <c r="L18" s="15">
        <f t="shared" si="4"/>
        <v>-3373645034</v>
      </c>
      <c r="M18" s="15">
        <f t="shared" si="4"/>
        <v>-17162950</v>
      </c>
      <c r="N18" s="15">
        <f t="shared" si="4"/>
        <v>-17074575</v>
      </c>
      <c r="O18" s="15">
        <f t="shared" si="4"/>
        <v>-316598231</v>
      </c>
      <c r="P18" s="15">
        <f t="shared" si="4"/>
        <v>-82655371</v>
      </c>
      <c r="Q18" s="15">
        <f t="shared" si="4"/>
        <v>-143794719</v>
      </c>
      <c r="R18" s="15">
        <f t="shared" si="4"/>
        <v>-360769030</v>
      </c>
      <c r="S18" s="15">
        <f t="shared" si="4"/>
        <v>-351942463</v>
      </c>
      <c r="T18" s="15">
        <f t="shared" si="4"/>
        <v>-147788070</v>
      </c>
      <c r="U18" s="15">
        <f t="shared" si="4"/>
        <v>-83534619</v>
      </c>
      <c r="V18" s="15">
        <f t="shared" si="4"/>
        <v>-57351715</v>
      </c>
      <c r="W18" s="15">
        <f t="shared" si="4"/>
        <v>-143841176</v>
      </c>
      <c r="X18" s="15">
        <f t="shared" si="4"/>
        <v>-228487291</v>
      </c>
      <c r="Y18" s="15">
        <f t="shared" si="4"/>
        <v>-470487624</v>
      </c>
      <c r="Z18" s="15">
        <f t="shared" si="4"/>
        <v>-6877645</v>
      </c>
      <c r="AA18" s="15">
        <f t="shared" si="4"/>
        <v>-51998957</v>
      </c>
      <c r="AB18" s="15">
        <f t="shared" si="4"/>
        <v>-101653186</v>
      </c>
      <c r="AC18" s="15">
        <f t="shared" si="4"/>
        <v>-52114021</v>
      </c>
      <c r="AD18" s="15">
        <f t="shared" si="4"/>
        <v>-38580169</v>
      </c>
      <c r="AE18" s="15">
        <f t="shared" si="4"/>
        <v>-74359947</v>
      </c>
      <c r="AF18" s="15">
        <f t="shared" si="4"/>
        <v>-18856613</v>
      </c>
      <c r="AG18" s="15">
        <f t="shared" si="4"/>
        <v>-68463995</v>
      </c>
      <c r="AH18" s="15">
        <f t="shared" si="4"/>
        <v>-132131854</v>
      </c>
      <c r="AI18" s="15">
        <f t="shared" si="4"/>
        <v>-42642054</v>
      </c>
      <c r="AJ18" s="15">
        <f t="shared" si="4"/>
        <v>-28423510</v>
      </c>
      <c r="AK18" s="15">
        <f t="shared" si="4"/>
        <v>-58570519</v>
      </c>
      <c r="AL18" s="15">
        <f t="shared" si="4"/>
        <v>-15972382</v>
      </c>
      <c r="AM18" s="15">
        <f t="shared" si="4"/>
        <v>-127257085</v>
      </c>
      <c r="AN18" s="15">
        <f t="shared" si="4"/>
        <v>-37032552</v>
      </c>
      <c r="AO18" s="15">
        <f t="shared" si="4"/>
        <v>-1751777525</v>
      </c>
      <c r="AP18" s="15">
        <f t="shared" si="4"/>
        <v>-69781263</v>
      </c>
      <c r="AQ18" s="15">
        <f t="shared" si="4"/>
        <v>-42391784</v>
      </c>
      <c r="AR18" s="15">
        <f t="shared" si="4"/>
        <v>-31491447</v>
      </c>
      <c r="AS18" s="15">
        <f t="shared" si="4"/>
        <v>-195143178</v>
      </c>
      <c r="AT18" s="15">
        <f t="shared" si="4"/>
        <v>-106488702</v>
      </c>
      <c r="AU18" s="15">
        <f t="shared" si="4"/>
        <v>-703129284</v>
      </c>
      <c r="AV18" s="15">
        <f t="shared" si="4"/>
        <v>1535860</v>
      </c>
      <c r="AW18" s="15">
        <f t="shared" si="4"/>
        <v>-6514472</v>
      </c>
      <c r="AX18" s="15">
        <f t="shared" si="4"/>
        <v>-372302463</v>
      </c>
      <c r="AY18" s="15">
        <f t="shared" si="4"/>
        <v>-134845835</v>
      </c>
      <c r="AZ18" s="15">
        <f t="shared" si="4"/>
        <v>-44199495</v>
      </c>
      <c r="BA18" s="15">
        <f t="shared" si="4"/>
        <v>-14702413</v>
      </c>
      <c r="BB18" s="15">
        <f t="shared" si="4"/>
        <v>-60610015</v>
      </c>
      <c r="BC18" s="8">
        <f t="shared" si="4"/>
        <v>-164393109</v>
      </c>
    </row>
    <row r="19" spans="1:55" x14ac:dyDescent="0.25">
      <c r="A19" s="20" t="s">
        <v>117</v>
      </c>
      <c r="B19" s="15">
        <f>+B15-B14</f>
        <v>-15937428432</v>
      </c>
      <c r="C19" s="15">
        <f t="shared" ref="C19:BC19" si="5">+C15-C14</f>
        <v>-96841426</v>
      </c>
      <c r="D19" s="15">
        <f t="shared" si="5"/>
        <v>-41928393</v>
      </c>
      <c r="E19" s="15">
        <f t="shared" si="5"/>
        <v>-49656295</v>
      </c>
      <c r="F19" s="15">
        <f t="shared" si="5"/>
        <v>-283924703</v>
      </c>
      <c r="G19" s="15">
        <f t="shared" si="5"/>
        <v>-322761102</v>
      </c>
      <c r="H19" s="15">
        <f t="shared" si="5"/>
        <v>-80554404</v>
      </c>
      <c r="I19" s="15">
        <f t="shared" si="5"/>
        <v>-267495284</v>
      </c>
      <c r="J19" s="15">
        <f t="shared" si="5"/>
        <v>-224479294</v>
      </c>
      <c r="K19" s="15">
        <f t="shared" si="5"/>
        <v>-24776854</v>
      </c>
      <c r="L19" s="15">
        <f t="shared" si="5"/>
        <v>-3353296882</v>
      </c>
      <c r="M19" s="15">
        <f t="shared" si="5"/>
        <v>-23815912</v>
      </c>
      <c r="N19" s="15">
        <f t="shared" si="5"/>
        <v>-16321910</v>
      </c>
      <c r="O19" s="15">
        <f t="shared" si="5"/>
        <v>-266292236</v>
      </c>
      <c r="P19" s="15">
        <f t="shared" si="5"/>
        <v>-100341767</v>
      </c>
      <c r="Q19" s="15">
        <f t="shared" si="5"/>
        <v>-139516791</v>
      </c>
      <c r="R19" s="15">
        <f t="shared" si="5"/>
        <v>-420738033</v>
      </c>
      <c r="S19" s="15">
        <f t="shared" si="5"/>
        <v>-261244872</v>
      </c>
      <c r="T19" s="15">
        <f t="shared" si="5"/>
        <v>-162861718</v>
      </c>
      <c r="U19" s="15">
        <f t="shared" si="5"/>
        <v>-93544296</v>
      </c>
      <c r="V19" s="15">
        <f t="shared" si="5"/>
        <v>-104081759</v>
      </c>
      <c r="W19" s="15">
        <f t="shared" si="5"/>
        <v>-126840084</v>
      </c>
      <c r="X19" s="15">
        <f t="shared" si="5"/>
        <v>-180331005</v>
      </c>
      <c r="Y19" s="15">
        <f t="shared" si="5"/>
        <v>-559648783</v>
      </c>
      <c r="Z19" s="15">
        <f t="shared" si="5"/>
        <v>-30855860</v>
      </c>
      <c r="AA19" s="15">
        <f t="shared" si="5"/>
        <v>-47539332</v>
      </c>
      <c r="AB19" s="15">
        <f t="shared" si="5"/>
        <v>-127241013</v>
      </c>
      <c r="AC19" s="15">
        <f t="shared" si="5"/>
        <v>-52114021</v>
      </c>
      <c r="AD19" s="15">
        <f t="shared" si="5"/>
        <v>-69613438</v>
      </c>
      <c r="AE19" s="15">
        <f t="shared" si="5"/>
        <v>-330698237</v>
      </c>
      <c r="AF19" s="15">
        <f t="shared" si="5"/>
        <v>-28403073</v>
      </c>
      <c r="AG19" s="15">
        <f t="shared" si="5"/>
        <v>-93179462</v>
      </c>
      <c r="AH19" s="15">
        <f t="shared" si="5"/>
        <v>-158241523</v>
      </c>
      <c r="AI19" s="15">
        <f t="shared" si="5"/>
        <v>-70892425</v>
      </c>
      <c r="AJ19" s="15">
        <f t="shared" si="5"/>
        <v>-39826638</v>
      </c>
      <c r="AK19" s="15">
        <f t="shared" si="5"/>
        <v>-74655924</v>
      </c>
      <c r="AL19" s="15">
        <f t="shared" si="5"/>
        <v>-22697341</v>
      </c>
      <c r="AM19" s="15">
        <f t="shared" si="5"/>
        <v>-126055250</v>
      </c>
      <c r="AN19" s="15">
        <f t="shared" si="5"/>
        <v>-33673034</v>
      </c>
      <c r="AO19" s="15">
        <f t="shared" si="5"/>
        <v>-1507176618</v>
      </c>
      <c r="AP19" s="15">
        <f t="shared" si="5"/>
        <v>-114589978</v>
      </c>
      <c r="AQ19" s="15">
        <f t="shared" si="5"/>
        <v>-40570206</v>
      </c>
      <c r="AR19" s="15">
        <f t="shared" si="5"/>
        <v>-34838682</v>
      </c>
      <c r="AS19" s="15">
        <f t="shared" si="5"/>
        <v>-157334159</v>
      </c>
      <c r="AT19" s="15">
        <f t="shared" si="5"/>
        <v>-109753150</v>
      </c>
      <c r="AU19" s="15">
        <f t="shared" si="5"/>
        <v>-1050536807</v>
      </c>
      <c r="AV19" s="15">
        <f t="shared" si="5"/>
        <v>-44631121</v>
      </c>
      <c r="AW19" s="15">
        <f t="shared" si="5"/>
        <v>-30095638</v>
      </c>
      <c r="AX19" s="15">
        <f t="shared" si="5"/>
        <v>-367858437</v>
      </c>
      <c r="AY19" s="15">
        <f t="shared" si="5"/>
        <v>-177528248</v>
      </c>
      <c r="AZ19" s="15">
        <f t="shared" si="5"/>
        <v>-48120813</v>
      </c>
      <c r="BA19" s="15">
        <f t="shared" si="5"/>
        <v>-55133220</v>
      </c>
      <c r="BB19" s="15">
        <f t="shared" si="5"/>
        <v>-58485081</v>
      </c>
      <c r="BC19" s="8">
        <f t="shared" si="5"/>
        <v>-218731945</v>
      </c>
    </row>
    <row r="20" spans="1:55" x14ac:dyDescent="0.25">
      <c r="A20" s="20" t="s">
        <v>118</v>
      </c>
      <c r="B20" s="17">
        <f>IF(B13=0,0,B15*100/B13)</f>
        <v>75.193058736330215</v>
      </c>
      <c r="C20" s="17">
        <f t="shared" ref="C20:BC20" si="6">IF(C13=0,0,C15*100/C13)</f>
        <v>81.706107732656463</v>
      </c>
      <c r="D20" s="17">
        <f t="shared" si="6"/>
        <v>92.066824574009942</v>
      </c>
      <c r="E20" s="17">
        <f t="shared" si="6"/>
        <v>80.948166575207949</v>
      </c>
      <c r="F20" s="17">
        <f t="shared" si="6"/>
        <v>82.893765775731453</v>
      </c>
      <c r="G20" s="17">
        <f t="shared" si="6"/>
        <v>89.631394436364388</v>
      </c>
      <c r="H20" s="17">
        <f t="shared" si="6"/>
        <v>69.615403142110608</v>
      </c>
      <c r="I20" s="17">
        <f t="shared" si="6"/>
        <v>63.759063138134401</v>
      </c>
      <c r="J20" s="17">
        <f t="shared" si="6"/>
        <v>50.897576416470876</v>
      </c>
      <c r="K20" s="17">
        <f t="shared" si="6"/>
        <v>73.868063582015452</v>
      </c>
      <c r="L20" s="17">
        <f t="shared" si="6"/>
        <v>65.532441444980648</v>
      </c>
      <c r="M20" s="17">
        <f t="shared" si="6"/>
        <v>90.094054465105401</v>
      </c>
      <c r="N20" s="17">
        <f t="shared" si="6"/>
        <v>90.12901898540693</v>
      </c>
      <c r="O20" s="17">
        <f t="shared" si="6"/>
        <v>81.165063428026556</v>
      </c>
      <c r="P20" s="17">
        <f t="shared" si="6"/>
        <v>72.380138400231317</v>
      </c>
      <c r="Q20" s="17">
        <f t="shared" si="6"/>
        <v>82.974238145604701</v>
      </c>
      <c r="R20" s="17">
        <f t="shared" si="6"/>
        <v>77.526573582248716</v>
      </c>
      <c r="S20" s="17">
        <f t="shared" si="6"/>
        <v>73.72621907631445</v>
      </c>
      <c r="T20" s="17">
        <f t="shared" si="6"/>
        <v>69.948440843280252</v>
      </c>
      <c r="U20" s="17">
        <f t="shared" si="6"/>
        <v>78.648668677907267</v>
      </c>
      <c r="V20" s="17">
        <f t="shared" si="6"/>
        <v>84.461315480215831</v>
      </c>
      <c r="W20" s="17">
        <f t="shared" si="6"/>
        <v>71.542369365962443</v>
      </c>
      <c r="X20" s="17">
        <f t="shared" si="6"/>
        <v>76.690624494637888</v>
      </c>
      <c r="Y20" s="17">
        <f t="shared" si="6"/>
        <v>82.273459663894712</v>
      </c>
      <c r="Z20" s="17">
        <f t="shared" si="6"/>
        <v>95.718690419114225</v>
      </c>
      <c r="AA20" s="17">
        <f t="shared" si="6"/>
        <v>78.262941152111807</v>
      </c>
      <c r="AB20" s="17">
        <f t="shared" si="6"/>
        <v>77.056244421699176</v>
      </c>
      <c r="AC20" s="17">
        <f t="shared" si="6"/>
        <v>80.19868935772692</v>
      </c>
      <c r="AD20" s="17">
        <f t="shared" si="6"/>
        <v>90.231571211870673</v>
      </c>
      <c r="AE20" s="17">
        <f t="shared" si="6"/>
        <v>90.809173715341856</v>
      </c>
      <c r="AF20" s="17">
        <f t="shared" si="6"/>
        <v>93.609491781430023</v>
      </c>
      <c r="AG20" s="17">
        <f t="shared" si="6"/>
        <v>87.506001140146822</v>
      </c>
      <c r="AH20" s="17">
        <f t="shared" si="6"/>
        <v>90.327739632711427</v>
      </c>
      <c r="AI20" s="17">
        <f t="shared" si="6"/>
        <v>87.71177741563335</v>
      </c>
      <c r="AJ20" s="17">
        <f t="shared" si="6"/>
        <v>93.182467203315809</v>
      </c>
      <c r="AK20" s="17">
        <f t="shared" si="6"/>
        <v>85.624652311477263</v>
      </c>
      <c r="AL20" s="17">
        <f t="shared" si="6"/>
        <v>93.399133619400402</v>
      </c>
      <c r="AM20" s="17">
        <f t="shared" si="6"/>
        <v>86.571905969933809</v>
      </c>
      <c r="AN20" s="17">
        <f t="shared" si="6"/>
        <v>87.233829731115208</v>
      </c>
      <c r="AO20" s="17">
        <f t="shared" si="6"/>
        <v>71.793047046638748</v>
      </c>
      <c r="AP20" s="17">
        <f t="shared" si="6"/>
        <v>87.753024678753064</v>
      </c>
      <c r="AQ20" s="17">
        <f t="shared" si="6"/>
        <v>81.644650945963875</v>
      </c>
      <c r="AR20" s="17">
        <f t="shared" si="6"/>
        <v>87.992500847273348</v>
      </c>
      <c r="AS20" s="17">
        <f t="shared" si="6"/>
        <v>85.889605762547774</v>
      </c>
      <c r="AT20" s="17">
        <f t="shared" si="6"/>
        <v>81.470568811872042</v>
      </c>
      <c r="AU20" s="17">
        <f t="shared" si="6"/>
        <v>76.907013351850495</v>
      </c>
      <c r="AV20" s="17">
        <f t="shared" si="6"/>
        <v>100.50637442067018</v>
      </c>
      <c r="AW20" s="17">
        <f t="shared" si="6"/>
        <v>96.689968719726991</v>
      </c>
      <c r="AX20" s="17">
        <f t="shared" si="6"/>
        <v>82.12211703216947</v>
      </c>
      <c r="AY20" s="17">
        <f t="shared" si="6"/>
        <v>77.854490320518707</v>
      </c>
      <c r="AZ20" s="17">
        <f t="shared" si="6"/>
        <v>85.942138044196625</v>
      </c>
      <c r="BA20" s="17">
        <f t="shared" si="6"/>
        <v>96.232657968737854</v>
      </c>
      <c r="BB20" s="17">
        <f t="shared" si="6"/>
        <v>82.706268618843609</v>
      </c>
      <c r="BC20" s="10">
        <f t="shared" si="6"/>
        <v>82.89863325203595</v>
      </c>
    </row>
    <row r="21" spans="1:55" x14ac:dyDescent="0.25">
      <c r="A21" s="20" t="s">
        <v>119</v>
      </c>
      <c r="B21" s="17">
        <f>IF(B14=0,0,B15*100/B14)</f>
        <v>75.045735625254181</v>
      </c>
      <c r="C21" s="17">
        <f t="shared" ref="C21:BC21" si="7">IF(C14=0,0,C15*100/C14)</f>
        <v>79.269444799444855</v>
      </c>
      <c r="D21" s="17">
        <f t="shared" si="7"/>
        <v>85.539380899683636</v>
      </c>
      <c r="E21" s="17">
        <f t="shared" si="7"/>
        <v>80.744192892032643</v>
      </c>
      <c r="F21" s="17">
        <f t="shared" si="7"/>
        <v>80.973603158518259</v>
      </c>
      <c r="G21" s="17">
        <f t="shared" si="7"/>
        <v>81.977786613473924</v>
      </c>
      <c r="H21" s="17">
        <f t="shared" si="7"/>
        <v>71.038658498003926</v>
      </c>
      <c r="I21" s="17">
        <f t="shared" si="7"/>
        <v>62.338044187897474</v>
      </c>
      <c r="J21" s="17">
        <f t="shared" si="7"/>
        <v>33.690868521230321</v>
      </c>
      <c r="K21" s="17">
        <f t="shared" si="7"/>
        <v>75.468304723332139</v>
      </c>
      <c r="L21" s="17">
        <f t="shared" si="7"/>
        <v>65.668961438120348</v>
      </c>
      <c r="M21" s="17">
        <f t="shared" si="7"/>
        <v>86.7624691112253</v>
      </c>
      <c r="N21" s="17">
        <f t="shared" si="7"/>
        <v>90.522905051846095</v>
      </c>
      <c r="O21" s="17">
        <f t="shared" si="7"/>
        <v>83.669099116419332</v>
      </c>
      <c r="P21" s="17">
        <f t="shared" si="7"/>
        <v>68.341154919129806</v>
      </c>
      <c r="Q21" s="17">
        <f t="shared" si="7"/>
        <v>83.39665938196589</v>
      </c>
      <c r="R21" s="17">
        <f t="shared" si="7"/>
        <v>74.734740785632553</v>
      </c>
      <c r="S21" s="17">
        <f t="shared" si="7"/>
        <v>79.08069717764927</v>
      </c>
      <c r="T21" s="17">
        <f t="shared" si="7"/>
        <v>67.86820598104643</v>
      </c>
      <c r="U21" s="17">
        <f t="shared" si="7"/>
        <v>76.686671337109999</v>
      </c>
      <c r="V21" s="17">
        <f t="shared" si="7"/>
        <v>74.969512465158502</v>
      </c>
      <c r="W21" s="17">
        <f t="shared" si="7"/>
        <v>74.032456181784681</v>
      </c>
      <c r="X21" s="17">
        <f t="shared" si="7"/>
        <v>80.652870186876825</v>
      </c>
      <c r="Y21" s="17">
        <f t="shared" si="7"/>
        <v>79.599458465180632</v>
      </c>
      <c r="Z21" s="17">
        <f t="shared" si="7"/>
        <v>83.28698107224686</v>
      </c>
      <c r="AA21" s="17">
        <f t="shared" si="7"/>
        <v>79.749675637767353</v>
      </c>
      <c r="AB21" s="17">
        <f t="shared" si="7"/>
        <v>72.84897463306767</v>
      </c>
      <c r="AC21" s="17">
        <f t="shared" si="7"/>
        <v>80.19868935772692</v>
      </c>
      <c r="AD21" s="17">
        <f t="shared" si="7"/>
        <v>83.658081102231449</v>
      </c>
      <c r="AE21" s="17">
        <f t="shared" si="7"/>
        <v>68.960336043519675</v>
      </c>
      <c r="AF21" s="17">
        <f t="shared" si="7"/>
        <v>90.675859029868946</v>
      </c>
      <c r="AG21" s="17">
        <f t="shared" si="7"/>
        <v>83.729525601266957</v>
      </c>
      <c r="AH21" s="17">
        <f t="shared" si="7"/>
        <v>88.633710989615366</v>
      </c>
      <c r="AI21" s="17">
        <f t="shared" si="7"/>
        <v>81.108753977235381</v>
      </c>
      <c r="AJ21" s="17">
        <f t="shared" si="7"/>
        <v>90.701683637658817</v>
      </c>
      <c r="AK21" s="17">
        <f t="shared" si="7"/>
        <v>82.372624949572057</v>
      </c>
      <c r="AL21" s="17">
        <f t="shared" si="7"/>
        <v>90.873569032648604</v>
      </c>
      <c r="AM21" s="17">
        <f t="shared" si="7"/>
        <v>86.681833213416709</v>
      </c>
      <c r="AN21" s="17">
        <f t="shared" si="7"/>
        <v>88.255940373593461</v>
      </c>
      <c r="AO21" s="17">
        <f t="shared" si="7"/>
        <v>74.736577215266863</v>
      </c>
      <c r="AP21" s="17">
        <f t="shared" si="7"/>
        <v>81.355125034786269</v>
      </c>
      <c r="AQ21" s="17">
        <f t="shared" si="7"/>
        <v>82.293726805314506</v>
      </c>
      <c r="AR21" s="17">
        <f t="shared" si="7"/>
        <v>86.883622074047139</v>
      </c>
      <c r="AS21" s="17">
        <f t="shared" si="7"/>
        <v>88.303733521592676</v>
      </c>
      <c r="AT21" s="17">
        <f t="shared" si="7"/>
        <v>81.010408528753644</v>
      </c>
      <c r="AU21" s="17">
        <f t="shared" si="7"/>
        <v>69.030644183166345</v>
      </c>
      <c r="AV21" s="17">
        <f t="shared" si="7"/>
        <v>87.228992134598769</v>
      </c>
      <c r="AW21" s="17">
        <f t="shared" si="7"/>
        <v>86.344443442236425</v>
      </c>
      <c r="AX21" s="17">
        <f t="shared" si="7"/>
        <v>82.297741365258616</v>
      </c>
      <c r="AY21" s="17">
        <f t="shared" si="7"/>
        <v>72.754635904764754</v>
      </c>
      <c r="AZ21" s="17">
        <f t="shared" si="7"/>
        <v>84.883476378298951</v>
      </c>
      <c r="BA21" s="17">
        <f t="shared" si="7"/>
        <v>87.198873644687055</v>
      </c>
      <c r="BB21" s="17">
        <f t="shared" si="7"/>
        <v>83.210778116072319</v>
      </c>
      <c r="BC21" s="10">
        <f t="shared" si="7"/>
        <v>78.463320722559374</v>
      </c>
    </row>
    <row r="22" spans="1:55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6"/>
    </row>
    <row r="23" spans="1:55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6"/>
    </row>
    <row r="24" spans="1:55" x14ac:dyDescent="0.25">
      <c r="A24" s="20" t="s">
        <v>112</v>
      </c>
      <c r="B24" s="16">
        <v>63314854230</v>
      </c>
      <c r="C24" s="16">
        <v>502756190</v>
      </c>
      <c r="D24" s="16">
        <v>269911728</v>
      </c>
      <c r="E24" s="16">
        <v>299066976</v>
      </c>
      <c r="F24" s="16">
        <v>1437256510</v>
      </c>
      <c r="G24" s="16">
        <v>1128656507</v>
      </c>
      <c r="H24" s="16">
        <v>338170700</v>
      </c>
      <c r="I24" s="16">
        <v>693990899</v>
      </c>
      <c r="J24" s="16">
        <v>210929141</v>
      </c>
      <c r="K24" s="16">
        <v>103156164</v>
      </c>
      <c r="L24" s="16">
        <v>9204252841</v>
      </c>
      <c r="M24" s="16">
        <v>179840103</v>
      </c>
      <c r="N24" s="16">
        <v>197071068</v>
      </c>
      <c r="O24" s="16">
        <v>1570299519</v>
      </c>
      <c r="P24" s="16">
        <v>318941685</v>
      </c>
      <c r="Q24" s="16">
        <v>894099015</v>
      </c>
      <c r="R24" s="16">
        <v>1605313870</v>
      </c>
      <c r="S24" s="16">
        <v>1275760632</v>
      </c>
      <c r="T24" s="16">
        <v>487762374</v>
      </c>
      <c r="U24" s="16">
        <v>402280147</v>
      </c>
      <c r="V24" s="16">
        <v>364906857</v>
      </c>
      <c r="W24" s="16">
        <v>541307272</v>
      </c>
      <c r="X24" s="16">
        <v>949446978</v>
      </c>
      <c r="Y24" s="16">
        <v>2790945899</v>
      </c>
      <c r="Z24" s="16">
        <v>153250089</v>
      </c>
      <c r="AA24" s="16">
        <v>216076984</v>
      </c>
      <c r="AB24" s="16">
        <v>369881752</v>
      </c>
      <c r="AC24" s="16">
        <v>261701560</v>
      </c>
      <c r="AD24" s="16">
        <v>387063486</v>
      </c>
      <c r="AE24" s="16">
        <v>930693010</v>
      </c>
      <c r="AF24" s="16">
        <v>256617540</v>
      </c>
      <c r="AG24" s="16">
        <v>550579981</v>
      </c>
      <c r="AH24" s="16">
        <v>1268231168</v>
      </c>
      <c r="AI24" s="16">
        <v>332049461</v>
      </c>
      <c r="AJ24" s="16">
        <v>405093470</v>
      </c>
      <c r="AK24" s="16">
        <v>363394895</v>
      </c>
      <c r="AL24" s="16">
        <v>266695410</v>
      </c>
      <c r="AM24" s="16">
        <v>944444516</v>
      </c>
      <c r="AN24" s="16">
        <v>288697384</v>
      </c>
      <c r="AO24" s="16">
        <v>6200912300</v>
      </c>
      <c r="AP24" s="16">
        <v>606985020</v>
      </c>
      <c r="AQ24" s="16">
        <v>218089776</v>
      </c>
      <c r="AR24" s="16">
        <v>254226263</v>
      </c>
      <c r="AS24" s="16">
        <v>1657777265</v>
      </c>
      <c r="AT24" s="16">
        <v>570630608</v>
      </c>
      <c r="AU24" s="16">
        <v>3044709747</v>
      </c>
      <c r="AV24" s="16">
        <v>302754824</v>
      </c>
      <c r="AW24" s="16">
        <v>192355088</v>
      </c>
      <c r="AX24" s="16">
        <v>2052229758</v>
      </c>
      <c r="AY24" s="16">
        <v>577493304</v>
      </c>
      <c r="AZ24" s="16">
        <v>295727345</v>
      </c>
      <c r="BA24" s="16">
        <v>438739919</v>
      </c>
      <c r="BB24" s="16">
        <v>380684128</v>
      </c>
      <c r="BC24" s="9">
        <v>1038248414</v>
      </c>
    </row>
    <row r="25" spans="1:55" x14ac:dyDescent="0.25">
      <c r="A25" s="20" t="s">
        <v>113</v>
      </c>
      <c r="B25" s="16">
        <v>64229886374</v>
      </c>
      <c r="C25" s="16">
        <v>514119737</v>
      </c>
      <c r="D25" s="16">
        <v>289603629</v>
      </c>
      <c r="E25" s="16">
        <v>319292070</v>
      </c>
      <c r="F25" s="16">
        <v>1487739044</v>
      </c>
      <c r="G25" s="16">
        <v>1256967869</v>
      </c>
      <c r="H25" s="16">
        <v>337803548</v>
      </c>
      <c r="I25" s="16">
        <v>713909673</v>
      </c>
      <c r="J25" s="16">
        <v>273372323</v>
      </c>
      <c r="K25" s="16">
        <v>100322666</v>
      </c>
      <c r="L25" s="16">
        <v>8667488493</v>
      </c>
      <c r="M25" s="16">
        <v>203953260</v>
      </c>
      <c r="N25" s="16">
        <v>219113463</v>
      </c>
      <c r="O25" s="16">
        <v>1615828066</v>
      </c>
      <c r="P25" s="16">
        <v>366938937</v>
      </c>
      <c r="Q25" s="16">
        <v>897765692</v>
      </c>
      <c r="R25" s="16">
        <v>1665282871</v>
      </c>
      <c r="S25" s="16">
        <v>1337784691</v>
      </c>
      <c r="T25" s="16">
        <v>502150413</v>
      </c>
      <c r="U25" s="16">
        <v>407652619</v>
      </c>
      <c r="V25" s="16">
        <v>424515065</v>
      </c>
      <c r="W25" s="16">
        <v>531553835</v>
      </c>
      <c r="X25" s="16">
        <v>930759902</v>
      </c>
      <c r="Y25" s="16">
        <v>2832711146</v>
      </c>
      <c r="Z25" s="16">
        <v>184597946</v>
      </c>
      <c r="AA25" s="16">
        <v>261766837</v>
      </c>
      <c r="AB25" s="16">
        <v>410225332</v>
      </c>
      <c r="AC25" s="16">
        <v>260273960</v>
      </c>
      <c r="AD25" s="16">
        <v>415247330</v>
      </c>
      <c r="AE25" s="16">
        <v>1063655783</v>
      </c>
      <c r="AF25" s="16">
        <v>242442365</v>
      </c>
      <c r="AG25" s="16">
        <v>698675603</v>
      </c>
      <c r="AH25" s="16">
        <v>1558583187</v>
      </c>
      <c r="AI25" s="16">
        <v>374677487</v>
      </c>
      <c r="AJ25" s="16">
        <v>463173304</v>
      </c>
      <c r="AK25" s="16">
        <v>348360022</v>
      </c>
      <c r="AL25" s="16">
        <v>273777239</v>
      </c>
      <c r="AM25" s="16">
        <v>932686104</v>
      </c>
      <c r="AN25" s="16">
        <v>300403089</v>
      </c>
      <c r="AO25" s="16">
        <v>6251722397</v>
      </c>
      <c r="AP25" s="16">
        <v>663358855</v>
      </c>
      <c r="AQ25" s="16">
        <v>225174532</v>
      </c>
      <c r="AR25" s="16">
        <v>260121906</v>
      </c>
      <c r="AS25" s="16">
        <v>1624869894</v>
      </c>
      <c r="AT25" s="16">
        <v>597514407</v>
      </c>
      <c r="AU25" s="16">
        <v>3602260897</v>
      </c>
      <c r="AV25" s="16">
        <v>349404134</v>
      </c>
      <c r="AW25" s="16">
        <v>217361380</v>
      </c>
      <c r="AX25" s="16">
        <v>2059015914</v>
      </c>
      <c r="AY25" s="16">
        <v>608345732</v>
      </c>
      <c r="AZ25" s="16">
        <v>381473097</v>
      </c>
      <c r="BA25" s="16">
        <v>468209377</v>
      </c>
      <c r="BB25" s="16">
        <v>379759194</v>
      </c>
      <c r="BC25" s="9">
        <v>1119289544</v>
      </c>
    </row>
    <row r="26" spans="1:55" x14ac:dyDescent="0.25">
      <c r="A26" s="20" t="s">
        <v>114</v>
      </c>
      <c r="B26" s="16">
        <v>42898257926</v>
      </c>
      <c r="C26" s="16">
        <v>311801389</v>
      </c>
      <c r="D26" s="16">
        <v>224710570</v>
      </c>
      <c r="E26" s="16">
        <v>198759825</v>
      </c>
      <c r="F26" s="16">
        <v>1061286263</v>
      </c>
      <c r="G26" s="16">
        <v>1403335484</v>
      </c>
      <c r="H26" s="16">
        <v>184931315</v>
      </c>
      <c r="I26" s="16">
        <v>466470204</v>
      </c>
      <c r="J26" s="16">
        <v>175213148</v>
      </c>
      <c r="K26" s="16">
        <v>100335587</v>
      </c>
      <c r="L26" s="16">
        <v>5827526279</v>
      </c>
      <c r="M26" s="16">
        <v>151359889</v>
      </c>
      <c r="N26" s="16">
        <v>136922183</v>
      </c>
      <c r="O26" s="16">
        <v>1320690710</v>
      </c>
      <c r="P26" s="16">
        <v>204477728</v>
      </c>
      <c r="Q26" s="16">
        <v>560453039</v>
      </c>
      <c r="R26" s="16">
        <v>1002595799</v>
      </c>
      <c r="S26" s="16">
        <v>676976386</v>
      </c>
      <c r="T26" s="16">
        <v>308340271</v>
      </c>
      <c r="U26" s="16">
        <v>218730618</v>
      </c>
      <c r="V26" s="16">
        <v>220007798</v>
      </c>
      <c r="W26" s="16">
        <v>352934713</v>
      </c>
      <c r="X26" s="16">
        <v>589888969</v>
      </c>
      <c r="Y26" s="16">
        <v>2057782535</v>
      </c>
      <c r="Z26" s="16">
        <v>139826939</v>
      </c>
      <c r="AA26" s="16">
        <v>154367823</v>
      </c>
      <c r="AB26" s="16">
        <v>339140254</v>
      </c>
      <c r="AC26" s="16">
        <v>164359321</v>
      </c>
      <c r="AD26" s="16">
        <v>296221648</v>
      </c>
      <c r="AE26" s="16">
        <v>775970025</v>
      </c>
      <c r="AF26" s="16">
        <v>196390906</v>
      </c>
      <c r="AG26" s="16">
        <v>461040383</v>
      </c>
      <c r="AH26" s="16">
        <v>1129859046</v>
      </c>
      <c r="AI26" s="16">
        <v>216996256</v>
      </c>
      <c r="AJ26" s="16">
        <v>351468467</v>
      </c>
      <c r="AK26" s="16">
        <v>202144457</v>
      </c>
      <c r="AL26" s="16">
        <v>172145280</v>
      </c>
      <c r="AM26" s="16">
        <v>780089352</v>
      </c>
      <c r="AN26" s="16">
        <v>210111905</v>
      </c>
      <c r="AO26" s="16">
        <v>4526728900</v>
      </c>
      <c r="AP26" s="16">
        <v>433643728</v>
      </c>
      <c r="AQ26" s="16">
        <v>190788253</v>
      </c>
      <c r="AR26" s="16">
        <v>179917591</v>
      </c>
      <c r="AS26" s="16">
        <v>1105954724</v>
      </c>
      <c r="AT26" s="16">
        <v>396827203</v>
      </c>
      <c r="AU26" s="16">
        <v>2249074599</v>
      </c>
      <c r="AV26" s="16">
        <v>254312766</v>
      </c>
      <c r="AW26" s="16">
        <v>135960817</v>
      </c>
      <c r="AX26" s="16">
        <v>1091950331</v>
      </c>
      <c r="AY26" s="16">
        <v>460457894</v>
      </c>
      <c r="AZ26" s="16">
        <v>228990289</v>
      </c>
      <c r="BA26" s="16">
        <v>316956097</v>
      </c>
      <c r="BB26" s="16">
        <v>247920680</v>
      </c>
      <c r="BC26" s="9">
        <v>694071423</v>
      </c>
    </row>
    <row r="27" spans="1:55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6"/>
    </row>
    <row r="28" spans="1:55" x14ac:dyDescent="0.25">
      <c r="A28" s="20" t="s">
        <v>121</v>
      </c>
      <c r="B28" s="15">
        <f>+B25-B24</f>
        <v>915032144</v>
      </c>
      <c r="C28" s="15">
        <f t="shared" ref="C28:BC28" si="8">+C25-C24</f>
        <v>11363547</v>
      </c>
      <c r="D28" s="15">
        <f t="shared" si="8"/>
        <v>19691901</v>
      </c>
      <c r="E28" s="15">
        <f t="shared" si="8"/>
        <v>20225094</v>
      </c>
      <c r="F28" s="15">
        <f t="shared" si="8"/>
        <v>50482534</v>
      </c>
      <c r="G28" s="15">
        <f t="shared" si="8"/>
        <v>128311362</v>
      </c>
      <c r="H28" s="15">
        <f t="shared" si="8"/>
        <v>-367152</v>
      </c>
      <c r="I28" s="15">
        <f t="shared" si="8"/>
        <v>19918774</v>
      </c>
      <c r="J28" s="15">
        <f t="shared" si="8"/>
        <v>62443182</v>
      </c>
      <c r="K28" s="15">
        <f t="shared" si="8"/>
        <v>-2833498</v>
      </c>
      <c r="L28" s="15">
        <f t="shared" si="8"/>
        <v>-536764348</v>
      </c>
      <c r="M28" s="15">
        <f t="shared" si="8"/>
        <v>24113157</v>
      </c>
      <c r="N28" s="15">
        <f t="shared" si="8"/>
        <v>22042395</v>
      </c>
      <c r="O28" s="15">
        <f t="shared" si="8"/>
        <v>45528547</v>
      </c>
      <c r="P28" s="15">
        <f t="shared" si="8"/>
        <v>47997252</v>
      </c>
      <c r="Q28" s="15">
        <f t="shared" si="8"/>
        <v>3666677</v>
      </c>
      <c r="R28" s="15">
        <f t="shared" si="8"/>
        <v>59969001</v>
      </c>
      <c r="S28" s="15">
        <f t="shared" si="8"/>
        <v>62024059</v>
      </c>
      <c r="T28" s="15">
        <f t="shared" si="8"/>
        <v>14388039</v>
      </c>
      <c r="U28" s="15">
        <f t="shared" si="8"/>
        <v>5372472</v>
      </c>
      <c r="V28" s="15">
        <f t="shared" si="8"/>
        <v>59608208</v>
      </c>
      <c r="W28" s="15">
        <f t="shared" si="8"/>
        <v>-9753437</v>
      </c>
      <c r="X28" s="15">
        <f t="shared" si="8"/>
        <v>-18687076</v>
      </c>
      <c r="Y28" s="15">
        <f t="shared" si="8"/>
        <v>41765247</v>
      </c>
      <c r="Z28" s="15">
        <f t="shared" si="8"/>
        <v>31347857</v>
      </c>
      <c r="AA28" s="15">
        <f t="shared" si="8"/>
        <v>45689853</v>
      </c>
      <c r="AB28" s="15">
        <f t="shared" si="8"/>
        <v>40343580</v>
      </c>
      <c r="AC28" s="15">
        <f t="shared" si="8"/>
        <v>-1427600</v>
      </c>
      <c r="AD28" s="15">
        <f t="shared" si="8"/>
        <v>28183844</v>
      </c>
      <c r="AE28" s="15">
        <f t="shared" si="8"/>
        <v>132962773</v>
      </c>
      <c r="AF28" s="15">
        <f t="shared" si="8"/>
        <v>-14175175</v>
      </c>
      <c r="AG28" s="15">
        <f t="shared" si="8"/>
        <v>148095622</v>
      </c>
      <c r="AH28" s="15">
        <f t="shared" si="8"/>
        <v>290352019</v>
      </c>
      <c r="AI28" s="15">
        <f t="shared" si="8"/>
        <v>42628026</v>
      </c>
      <c r="AJ28" s="15">
        <f t="shared" si="8"/>
        <v>58079834</v>
      </c>
      <c r="AK28" s="15">
        <f t="shared" si="8"/>
        <v>-15034873</v>
      </c>
      <c r="AL28" s="15">
        <f t="shared" si="8"/>
        <v>7081829</v>
      </c>
      <c r="AM28" s="15">
        <f t="shared" si="8"/>
        <v>-11758412</v>
      </c>
      <c r="AN28" s="15">
        <f t="shared" si="8"/>
        <v>11705705</v>
      </c>
      <c r="AO28" s="15">
        <f t="shared" si="8"/>
        <v>50810097</v>
      </c>
      <c r="AP28" s="15">
        <f t="shared" si="8"/>
        <v>56373835</v>
      </c>
      <c r="AQ28" s="15">
        <f t="shared" si="8"/>
        <v>7084756</v>
      </c>
      <c r="AR28" s="15">
        <f t="shared" si="8"/>
        <v>5895643</v>
      </c>
      <c r="AS28" s="15">
        <f t="shared" si="8"/>
        <v>-32907371</v>
      </c>
      <c r="AT28" s="15">
        <f t="shared" si="8"/>
        <v>26883799</v>
      </c>
      <c r="AU28" s="15">
        <f t="shared" si="8"/>
        <v>557551150</v>
      </c>
      <c r="AV28" s="15">
        <f t="shared" si="8"/>
        <v>46649310</v>
      </c>
      <c r="AW28" s="15">
        <f t="shared" si="8"/>
        <v>25006292</v>
      </c>
      <c r="AX28" s="15">
        <f t="shared" si="8"/>
        <v>6786156</v>
      </c>
      <c r="AY28" s="15">
        <f t="shared" si="8"/>
        <v>30852428</v>
      </c>
      <c r="AZ28" s="15">
        <f t="shared" si="8"/>
        <v>85745752</v>
      </c>
      <c r="BA28" s="15">
        <f t="shared" si="8"/>
        <v>29469458</v>
      </c>
      <c r="BB28" s="15">
        <f t="shared" si="8"/>
        <v>-924934</v>
      </c>
      <c r="BC28" s="8">
        <f t="shared" si="8"/>
        <v>81041130</v>
      </c>
    </row>
    <row r="29" spans="1:55" x14ac:dyDescent="0.25">
      <c r="A29" s="20" t="s">
        <v>122</v>
      </c>
      <c r="B29" s="15">
        <f>+B26-B24</f>
        <v>-20416596304</v>
      </c>
      <c r="C29" s="15">
        <f t="shared" ref="C29:BC29" si="9">+C26-C24</f>
        <v>-190954801</v>
      </c>
      <c r="D29" s="15">
        <f t="shared" si="9"/>
        <v>-45201158</v>
      </c>
      <c r="E29" s="15">
        <f t="shared" si="9"/>
        <v>-100307151</v>
      </c>
      <c r="F29" s="15">
        <f t="shared" si="9"/>
        <v>-375970247</v>
      </c>
      <c r="G29" s="15">
        <f t="shared" si="9"/>
        <v>274678977</v>
      </c>
      <c r="H29" s="15">
        <f t="shared" si="9"/>
        <v>-153239385</v>
      </c>
      <c r="I29" s="15">
        <f t="shared" si="9"/>
        <v>-227520695</v>
      </c>
      <c r="J29" s="15">
        <f t="shared" si="9"/>
        <v>-35715993</v>
      </c>
      <c r="K29" s="15">
        <f t="shared" si="9"/>
        <v>-2820577</v>
      </c>
      <c r="L29" s="15">
        <f t="shared" si="9"/>
        <v>-3376726562</v>
      </c>
      <c r="M29" s="15">
        <f t="shared" si="9"/>
        <v>-28480214</v>
      </c>
      <c r="N29" s="15">
        <f t="shared" si="9"/>
        <v>-60148885</v>
      </c>
      <c r="O29" s="15">
        <f t="shared" si="9"/>
        <v>-249608809</v>
      </c>
      <c r="P29" s="15">
        <f t="shared" si="9"/>
        <v>-114463957</v>
      </c>
      <c r="Q29" s="15">
        <f t="shared" si="9"/>
        <v>-333645976</v>
      </c>
      <c r="R29" s="15">
        <f t="shared" si="9"/>
        <v>-602718071</v>
      </c>
      <c r="S29" s="15">
        <f t="shared" si="9"/>
        <v>-598784246</v>
      </c>
      <c r="T29" s="15">
        <f t="shared" si="9"/>
        <v>-179422103</v>
      </c>
      <c r="U29" s="15">
        <f t="shared" si="9"/>
        <v>-183549529</v>
      </c>
      <c r="V29" s="15">
        <f t="shared" si="9"/>
        <v>-144899059</v>
      </c>
      <c r="W29" s="15">
        <f t="shared" si="9"/>
        <v>-188372559</v>
      </c>
      <c r="X29" s="15">
        <f t="shared" si="9"/>
        <v>-359558009</v>
      </c>
      <c r="Y29" s="15">
        <f t="shared" si="9"/>
        <v>-733163364</v>
      </c>
      <c r="Z29" s="15">
        <f t="shared" si="9"/>
        <v>-13423150</v>
      </c>
      <c r="AA29" s="15">
        <f t="shared" si="9"/>
        <v>-61709161</v>
      </c>
      <c r="AB29" s="15">
        <f t="shared" si="9"/>
        <v>-30741498</v>
      </c>
      <c r="AC29" s="15">
        <f t="shared" si="9"/>
        <v>-97342239</v>
      </c>
      <c r="AD29" s="15">
        <f t="shared" si="9"/>
        <v>-90841838</v>
      </c>
      <c r="AE29" s="15">
        <f t="shared" si="9"/>
        <v>-154722985</v>
      </c>
      <c r="AF29" s="15">
        <f t="shared" si="9"/>
        <v>-60226634</v>
      </c>
      <c r="AG29" s="15">
        <f t="shared" si="9"/>
        <v>-89539598</v>
      </c>
      <c r="AH29" s="15">
        <f t="shared" si="9"/>
        <v>-138372122</v>
      </c>
      <c r="AI29" s="15">
        <f t="shared" si="9"/>
        <v>-115053205</v>
      </c>
      <c r="AJ29" s="15">
        <f t="shared" si="9"/>
        <v>-53625003</v>
      </c>
      <c r="AK29" s="15">
        <f t="shared" si="9"/>
        <v>-161250438</v>
      </c>
      <c r="AL29" s="15">
        <f t="shared" si="9"/>
        <v>-94550130</v>
      </c>
      <c r="AM29" s="15">
        <f t="shared" si="9"/>
        <v>-164355164</v>
      </c>
      <c r="AN29" s="15">
        <f t="shared" si="9"/>
        <v>-78585479</v>
      </c>
      <c r="AO29" s="15">
        <f t="shared" si="9"/>
        <v>-1674183400</v>
      </c>
      <c r="AP29" s="15">
        <f t="shared" si="9"/>
        <v>-173341292</v>
      </c>
      <c r="AQ29" s="15">
        <f t="shared" si="9"/>
        <v>-27301523</v>
      </c>
      <c r="AR29" s="15">
        <f t="shared" si="9"/>
        <v>-74308672</v>
      </c>
      <c r="AS29" s="15">
        <f t="shared" si="9"/>
        <v>-551822541</v>
      </c>
      <c r="AT29" s="15">
        <f t="shared" si="9"/>
        <v>-173803405</v>
      </c>
      <c r="AU29" s="15">
        <f t="shared" si="9"/>
        <v>-795635148</v>
      </c>
      <c r="AV29" s="15">
        <f t="shared" si="9"/>
        <v>-48442058</v>
      </c>
      <c r="AW29" s="15">
        <f t="shared" si="9"/>
        <v>-56394271</v>
      </c>
      <c r="AX29" s="15">
        <f t="shared" si="9"/>
        <v>-960279427</v>
      </c>
      <c r="AY29" s="15">
        <f t="shared" si="9"/>
        <v>-117035410</v>
      </c>
      <c r="AZ29" s="15">
        <f t="shared" si="9"/>
        <v>-66737056</v>
      </c>
      <c r="BA29" s="15">
        <f t="shared" si="9"/>
        <v>-121783822</v>
      </c>
      <c r="BB29" s="15">
        <f t="shared" si="9"/>
        <v>-132763448</v>
      </c>
      <c r="BC29" s="8">
        <f t="shared" si="9"/>
        <v>-344176991</v>
      </c>
    </row>
    <row r="30" spans="1:55" x14ac:dyDescent="0.25">
      <c r="A30" s="20" t="s">
        <v>123</v>
      </c>
      <c r="B30" s="15">
        <f>+B26-B25</f>
        <v>-21331628448</v>
      </c>
      <c r="C30" s="15">
        <f t="shared" ref="C30:BC30" si="10">+C26-C25</f>
        <v>-202318348</v>
      </c>
      <c r="D30" s="15">
        <f t="shared" si="10"/>
        <v>-64893059</v>
      </c>
      <c r="E30" s="15">
        <f t="shared" si="10"/>
        <v>-120532245</v>
      </c>
      <c r="F30" s="15">
        <f t="shared" si="10"/>
        <v>-426452781</v>
      </c>
      <c r="G30" s="15">
        <f t="shared" si="10"/>
        <v>146367615</v>
      </c>
      <c r="H30" s="15">
        <f t="shared" si="10"/>
        <v>-152872233</v>
      </c>
      <c r="I30" s="15">
        <f t="shared" si="10"/>
        <v>-247439469</v>
      </c>
      <c r="J30" s="15">
        <f t="shared" si="10"/>
        <v>-98159175</v>
      </c>
      <c r="K30" s="15">
        <f t="shared" si="10"/>
        <v>12921</v>
      </c>
      <c r="L30" s="15">
        <f t="shared" si="10"/>
        <v>-2839962214</v>
      </c>
      <c r="M30" s="15">
        <f t="shared" si="10"/>
        <v>-52593371</v>
      </c>
      <c r="N30" s="15">
        <f t="shared" si="10"/>
        <v>-82191280</v>
      </c>
      <c r="O30" s="15">
        <f t="shared" si="10"/>
        <v>-295137356</v>
      </c>
      <c r="P30" s="15">
        <f t="shared" si="10"/>
        <v>-162461209</v>
      </c>
      <c r="Q30" s="15">
        <f t="shared" si="10"/>
        <v>-337312653</v>
      </c>
      <c r="R30" s="15">
        <f t="shared" si="10"/>
        <v>-662687072</v>
      </c>
      <c r="S30" s="15">
        <f t="shared" si="10"/>
        <v>-660808305</v>
      </c>
      <c r="T30" s="15">
        <f t="shared" si="10"/>
        <v>-193810142</v>
      </c>
      <c r="U30" s="15">
        <f t="shared" si="10"/>
        <v>-188922001</v>
      </c>
      <c r="V30" s="15">
        <f t="shared" si="10"/>
        <v>-204507267</v>
      </c>
      <c r="W30" s="15">
        <f t="shared" si="10"/>
        <v>-178619122</v>
      </c>
      <c r="X30" s="15">
        <f t="shared" si="10"/>
        <v>-340870933</v>
      </c>
      <c r="Y30" s="15">
        <f t="shared" si="10"/>
        <v>-774928611</v>
      </c>
      <c r="Z30" s="15">
        <f t="shared" si="10"/>
        <v>-44771007</v>
      </c>
      <c r="AA30" s="15">
        <f t="shared" si="10"/>
        <v>-107399014</v>
      </c>
      <c r="AB30" s="15">
        <f t="shared" si="10"/>
        <v>-71085078</v>
      </c>
      <c r="AC30" s="15">
        <f t="shared" si="10"/>
        <v>-95914639</v>
      </c>
      <c r="AD30" s="15">
        <f t="shared" si="10"/>
        <v>-119025682</v>
      </c>
      <c r="AE30" s="15">
        <f t="shared" si="10"/>
        <v>-287685758</v>
      </c>
      <c r="AF30" s="15">
        <f t="shared" si="10"/>
        <v>-46051459</v>
      </c>
      <c r="AG30" s="15">
        <f t="shared" si="10"/>
        <v>-237635220</v>
      </c>
      <c r="AH30" s="15">
        <f t="shared" si="10"/>
        <v>-428724141</v>
      </c>
      <c r="AI30" s="15">
        <f t="shared" si="10"/>
        <v>-157681231</v>
      </c>
      <c r="AJ30" s="15">
        <f t="shared" si="10"/>
        <v>-111704837</v>
      </c>
      <c r="AK30" s="15">
        <f t="shared" si="10"/>
        <v>-146215565</v>
      </c>
      <c r="AL30" s="15">
        <f t="shared" si="10"/>
        <v>-101631959</v>
      </c>
      <c r="AM30" s="15">
        <f t="shared" si="10"/>
        <v>-152596752</v>
      </c>
      <c r="AN30" s="15">
        <f t="shared" si="10"/>
        <v>-90291184</v>
      </c>
      <c r="AO30" s="15">
        <f t="shared" si="10"/>
        <v>-1724993497</v>
      </c>
      <c r="AP30" s="15">
        <f t="shared" si="10"/>
        <v>-229715127</v>
      </c>
      <c r="AQ30" s="15">
        <f t="shared" si="10"/>
        <v>-34386279</v>
      </c>
      <c r="AR30" s="15">
        <f t="shared" si="10"/>
        <v>-80204315</v>
      </c>
      <c r="AS30" s="15">
        <f t="shared" si="10"/>
        <v>-518915170</v>
      </c>
      <c r="AT30" s="15">
        <f t="shared" si="10"/>
        <v>-200687204</v>
      </c>
      <c r="AU30" s="15">
        <f t="shared" si="10"/>
        <v>-1353186298</v>
      </c>
      <c r="AV30" s="15">
        <f t="shared" si="10"/>
        <v>-95091368</v>
      </c>
      <c r="AW30" s="15">
        <f t="shared" si="10"/>
        <v>-81400563</v>
      </c>
      <c r="AX30" s="15">
        <f t="shared" si="10"/>
        <v>-967065583</v>
      </c>
      <c r="AY30" s="15">
        <f t="shared" si="10"/>
        <v>-147887838</v>
      </c>
      <c r="AZ30" s="15">
        <f t="shared" si="10"/>
        <v>-152482808</v>
      </c>
      <c r="BA30" s="15">
        <f t="shared" si="10"/>
        <v>-151253280</v>
      </c>
      <c r="BB30" s="15">
        <f t="shared" si="10"/>
        <v>-131838514</v>
      </c>
      <c r="BC30" s="8">
        <f t="shared" si="10"/>
        <v>-425218121</v>
      </c>
    </row>
    <row r="31" spans="1:55" x14ac:dyDescent="0.25">
      <c r="A31" s="20" t="s">
        <v>124</v>
      </c>
      <c r="B31" s="17">
        <f>IF(B24=0,0,B26*100/B24)</f>
        <v>67.753860366109535</v>
      </c>
      <c r="C31" s="17">
        <f t="shared" ref="C31:BC31" si="11">IF(C24=0,0,C26*100/C24)</f>
        <v>62.018408763898066</v>
      </c>
      <c r="D31" s="17">
        <f t="shared" si="11"/>
        <v>83.253355334007566</v>
      </c>
      <c r="E31" s="17">
        <f t="shared" si="11"/>
        <v>66.459970826066737</v>
      </c>
      <c r="F31" s="17">
        <f t="shared" si="11"/>
        <v>73.841117129467719</v>
      </c>
      <c r="G31" s="17">
        <f t="shared" si="11"/>
        <v>124.33680887820373</v>
      </c>
      <c r="H31" s="17">
        <f t="shared" si="11"/>
        <v>54.685788863434944</v>
      </c>
      <c r="I31" s="17">
        <f t="shared" si="11"/>
        <v>67.215608255404518</v>
      </c>
      <c r="J31" s="17">
        <f t="shared" si="11"/>
        <v>83.067302682468139</v>
      </c>
      <c r="K31" s="17">
        <f t="shared" si="11"/>
        <v>97.265721319377477</v>
      </c>
      <c r="L31" s="17">
        <f t="shared" si="11"/>
        <v>63.313409351832469</v>
      </c>
      <c r="M31" s="17">
        <f t="shared" si="11"/>
        <v>84.163591142961039</v>
      </c>
      <c r="N31" s="17">
        <f t="shared" si="11"/>
        <v>69.47858170637204</v>
      </c>
      <c r="O31" s="17">
        <f t="shared" si="11"/>
        <v>84.104382254478679</v>
      </c>
      <c r="P31" s="17">
        <f t="shared" si="11"/>
        <v>64.111321165184165</v>
      </c>
      <c r="Q31" s="17">
        <f t="shared" si="11"/>
        <v>62.683554013310257</v>
      </c>
      <c r="R31" s="17">
        <f t="shared" si="11"/>
        <v>62.454814459430295</v>
      </c>
      <c r="S31" s="17">
        <f t="shared" si="11"/>
        <v>53.064530211965341</v>
      </c>
      <c r="T31" s="17">
        <f t="shared" si="11"/>
        <v>63.215263709537382</v>
      </c>
      <c r="U31" s="17">
        <f t="shared" si="11"/>
        <v>54.372710070626475</v>
      </c>
      <c r="V31" s="17">
        <f t="shared" si="11"/>
        <v>60.291494604608104</v>
      </c>
      <c r="W31" s="17">
        <f t="shared" si="11"/>
        <v>65.20043813488617</v>
      </c>
      <c r="X31" s="17">
        <f t="shared" si="11"/>
        <v>62.129743173504522</v>
      </c>
      <c r="Y31" s="17">
        <f t="shared" si="11"/>
        <v>73.730649373651659</v>
      </c>
      <c r="Z31" s="17">
        <f t="shared" si="11"/>
        <v>91.241016506032835</v>
      </c>
      <c r="AA31" s="17">
        <f t="shared" si="11"/>
        <v>71.441122576942305</v>
      </c>
      <c r="AB31" s="17">
        <f t="shared" si="11"/>
        <v>91.688830867222663</v>
      </c>
      <c r="AC31" s="17">
        <f t="shared" si="11"/>
        <v>62.804104415732176</v>
      </c>
      <c r="AD31" s="17">
        <f t="shared" si="11"/>
        <v>76.530506936012046</v>
      </c>
      <c r="AE31" s="17">
        <f t="shared" si="11"/>
        <v>83.375507999141419</v>
      </c>
      <c r="AF31" s="17">
        <f t="shared" si="11"/>
        <v>76.530585555453456</v>
      </c>
      <c r="AG31" s="17">
        <f t="shared" si="11"/>
        <v>83.737222367334851</v>
      </c>
      <c r="AH31" s="17">
        <f t="shared" si="11"/>
        <v>89.089361191287168</v>
      </c>
      <c r="AI31" s="17">
        <f t="shared" si="11"/>
        <v>65.350582213413077</v>
      </c>
      <c r="AJ31" s="17">
        <f t="shared" si="11"/>
        <v>86.762313645786492</v>
      </c>
      <c r="AK31" s="17">
        <f t="shared" si="11"/>
        <v>55.626663935386325</v>
      </c>
      <c r="AL31" s="17">
        <f t="shared" si="11"/>
        <v>64.547522583909483</v>
      </c>
      <c r="AM31" s="17">
        <f t="shared" si="11"/>
        <v>82.597689836127969</v>
      </c>
      <c r="AN31" s="17">
        <f t="shared" si="11"/>
        <v>72.77928954146671</v>
      </c>
      <c r="AO31" s="17">
        <f t="shared" si="11"/>
        <v>73.001014705529698</v>
      </c>
      <c r="AP31" s="17">
        <f t="shared" si="11"/>
        <v>71.442245477491355</v>
      </c>
      <c r="AQ31" s="17">
        <f t="shared" si="11"/>
        <v>87.48152091274558</v>
      </c>
      <c r="AR31" s="17">
        <f t="shared" si="11"/>
        <v>70.770654800523104</v>
      </c>
      <c r="AS31" s="17">
        <f t="shared" si="11"/>
        <v>66.713107203819689</v>
      </c>
      <c r="AT31" s="17">
        <f t="shared" si="11"/>
        <v>69.541871297587321</v>
      </c>
      <c r="AU31" s="17">
        <f t="shared" si="11"/>
        <v>73.86827598972441</v>
      </c>
      <c r="AV31" s="17">
        <f t="shared" si="11"/>
        <v>83.999575181005213</v>
      </c>
      <c r="AW31" s="17">
        <f t="shared" si="11"/>
        <v>70.682204673473464</v>
      </c>
      <c r="AX31" s="17">
        <f t="shared" si="11"/>
        <v>53.207996168234104</v>
      </c>
      <c r="AY31" s="17">
        <f t="shared" si="11"/>
        <v>79.733893156967241</v>
      </c>
      <c r="AZ31" s="17">
        <f t="shared" si="11"/>
        <v>77.432910034072094</v>
      </c>
      <c r="BA31" s="17">
        <f t="shared" si="11"/>
        <v>72.242365755644855</v>
      </c>
      <c r="BB31" s="17">
        <f t="shared" si="11"/>
        <v>65.125037206699616</v>
      </c>
      <c r="BC31" s="10">
        <f t="shared" si="11"/>
        <v>66.850227136489508</v>
      </c>
    </row>
    <row r="32" spans="1:55" x14ac:dyDescent="0.25">
      <c r="A32" s="20" t="s">
        <v>125</v>
      </c>
      <c r="B32" s="17">
        <f>IF(B25=0,0,B26*100/B25)</f>
        <v>66.788624965347978</v>
      </c>
      <c r="C32" s="17">
        <f t="shared" ref="C32:BC32" si="12">IF(C25=0,0,C26*100/C25)</f>
        <v>60.647620886805207</v>
      </c>
      <c r="D32" s="17">
        <f t="shared" si="12"/>
        <v>77.592456550328663</v>
      </c>
      <c r="E32" s="17">
        <f t="shared" si="12"/>
        <v>62.250160174663904</v>
      </c>
      <c r="F32" s="17">
        <f t="shared" si="12"/>
        <v>71.335511915219996</v>
      </c>
      <c r="G32" s="17">
        <f t="shared" si="12"/>
        <v>111.64449932331564</v>
      </c>
      <c r="H32" s="17">
        <f t="shared" si="12"/>
        <v>54.745225766545232</v>
      </c>
      <c r="I32" s="17">
        <f t="shared" si="12"/>
        <v>65.340227432385547</v>
      </c>
      <c r="J32" s="17">
        <f t="shared" si="12"/>
        <v>64.093228633097581</v>
      </c>
      <c r="K32" s="17">
        <f t="shared" si="12"/>
        <v>100.01287944241832</v>
      </c>
      <c r="L32" s="17">
        <f t="shared" si="12"/>
        <v>67.234312265962643</v>
      </c>
      <c r="M32" s="17">
        <f t="shared" si="12"/>
        <v>74.213027533857513</v>
      </c>
      <c r="N32" s="17">
        <f t="shared" si="12"/>
        <v>62.489169367014206</v>
      </c>
      <c r="O32" s="17">
        <f t="shared" si="12"/>
        <v>81.734606409541101</v>
      </c>
      <c r="P32" s="17">
        <f t="shared" si="12"/>
        <v>55.725273984755674</v>
      </c>
      <c r="Q32" s="17">
        <f t="shared" si="12"/>
        <v>62.42754028074399</v>
      </c>
      <c r="R32" s="17">
        <f t="shared" si="12"/>
        <v>60.205735401454206</v>
      </c>
      <c r="S32" s="17">
        <f t="shared" si="12"/>
        <v>50.604285618932977</v>
      </c>
      <c r="T32" s="17">
        <f t="shared" si="12"/>
        <v>61.403966424697536</v>
      </c>
      <c r="U32" s="17">
        <f t="shared" si="12"/>
        <v>53.656129705866064</v>
      </c>
      <c r="V32" s="17">
        <f t="shared" si="12"/>
        <v>51.825675020508399</v>
      </c>
      <c r="W32" s="17">
        <f t="shared" si="12"/>
        <v>66.396795538122674</v>
      </c>
      <c r="X32" s="17">
        <f t="shared" si="12"/>
        <v>63.377136008164648</v>
      </c>
      <c r="Y32" s="17">
        <f t="shared" si="12"/>
        <v>72.643571085803885</v>
      </c>
      <c r="Z32" s="17">
        <f t="shared" si="12"/>
        <v>75.746746932926328</v>
      </c>
      <c r="AA32" s="17">
        <f t="shared" si="12"/>
        <v>58.97149721834321</v>
      </c>
      <c r="AB32" s="17">
        <f t="shared" si="12"/>
        <v>82.671699562424877</v>
      </c>
      <c r="AC32" s="17">
        <f t="shared" si="12"/>
        <v>63.148584284036716</v>
      </c>
      <c r="AD32" s="17">
        <f t="shared" si="12"/>
        <v>71.336195707748445</v>
      </c>
      <c r="AE32" s="17">
        <f t="shared" si="12"/>
        <v>72.953114851818555</v>
      </c>
      <c r="AF32" s="17">
        <f t="shared" si="12"/>
        <v>81.005193131159231</v>
      </c>
      <c r="AG32" s="17">
        <f t="shared" si="12"/>
        <v>65.987760417047227</v>
      </c>
      <c r="AH32" s="17">
        <f t="shared" si="12"/>
        <v>72.492700769779319</v>
      </c>
      <c r="AI32" s="17">
        <f t="shared" si="12"/>
        <v>57.915477585126432</v>
      </c>
      <c r="AJ32" s="17">
        <f t="shared" si="12"/>
        <v>75.882712575334438</v>
      </c>
      <c r="AK32" s="17">
        <f t="shared" si="12"/>
        <v>58.027455572958942</v>
      </c>
      <c r="AL32" s="17">
        <f t="shared" si="12"/>
        <v>62.877863999497784</v>
      </c>
      <c r="AM32" s="17">
        <f t="shared" si="12"/>
        <v>83.639002302536724</v>
      </c>
      <c r="AN32" s="17">
        <f t="shared" si="12"/>
        <v>69.943323718618615</v>
      </c>
      <c r="AO32" s="17">
        <f t="shared" si="12"/>
        <v>72.407708028946246</v>
      </c>
      <c r="AP32" s="17">
        <f t="shared" si="12"/>
        <v>65.370911194062529</v>
      </c>
      <c r="AQ32" s="17">
        <f t="shared" si="12"/>
        <v>84.729054971456534</v>
      </c>
      <c r="AR32" s="17">
        <f t="shared" si="12"/>
        <v>69.166643350675741</v>
      </c>
      <c r="AS32" s="17">
        <f t="shared" si="12"/>
        <v>68.064201822179868</v>
      </c>
      <c r="AT32" s="17">
        <f t="shared" si="12"/>
        <v>66.412993285365246</v>
      </c>
      <c r="AU32" s="17">
        <f t="shared" si="12"/>
        <v>62.435083501948803</v>
      </c>
      <c r="AV32" s="17">
        <f t="shared" si="12"/>
        <v>72.784704373303157</v>
      </c>
      <c r="AW32" s="17">
        <f t="shared" si="12"/>
        <v>62.550586033268651</v>
      </c>
      <c r="AX32" s="17">
        <f t="shared" si="12"/>
        <v>53.032631927486889</v>
      </c>
      <c r="AY32" s="17">
        <f t="shared" si="12"/>
        <v>75.690165933472841</v>
      </c>
      <c r="AZ32" s="17">
        <f t="shared" si="12"/>
        <v>60.027899949127999</v>
      </c>
      <c r="BA32" s="17">
        <f t="shared" si="12"/>
        <v>67.695375737850725</v>
      </c>
      <c r="BB32" s="17">
        <f t="shared" si="12"/>
        <v>65.28365446235911</v>
      </c>
      <c r="BC32" s="10">
        <f t="shared" si="12"/>
        <v>62.009997924183239</v>
      </c>
    </row>
    <row r="33" spans="1:55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6"/>
    </row>
    <row r="34" spans="1:55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6"/>
    </row>
    <row r="35" spans="1:55" x14ac:dyDescent="0.25">
      <c r="A35" s="20" t="s">
        <v>127</v>
      </c>
      <c r="B35" s="16">
        <v>55634316230</v>
      </c>
      <c r="C35" s="16">
        <v>452715210</v>
      </c>
      <c r="D35" s="16">
        <v>206491901</v>
      </c>
      <c r="E35" s="16">
        <v>270511716</v>
      </c>
      <c r="F35" s="16">
        <v>1249698143</v>
      </c>
      <c r="G35" s="16">
        <v>857923357</v>
      </c>
      <c r="H35" s="16">
        <v>289246384</v>
      </c>
      <c r="I35" s="16">
        <v>614180376</v>
      </c>
      <c r="J35" s="16">
        <v>192830031</v>
      </c>
      <c r="K35" s="16">
        <v>73316164</v>
      </c>
      <c r="L35" s="16">
        <v>8380270950</v>
      </c>
      <c r="M35" s="16">
        <v>157981103</v>
      </c>
      <c r="N35" s="16">
        <v>172980884</v>
      </c>
      <c r="O35" s="16">
        <v>1386035693</v>
      </c>
      <c r="P35" s="16">
        <v>251944293</v>
      </c>
      <c r="Q35" s="16">
        <v>846295494</v>
      </c>
      <c r="R35" s="16">
        <v>1468840978</v>
      </c>
      <c r="S35" s="16">
        <v>967231632</v>
      </c>
      <c r="T35" s="16">
        <v>459107442</v>
      </c>
      <c r="U35" s="16">
        <v>322072394</v>
      </c>
      <c r="V35" s="16">
        <v>297636858</v>
      </c>
      <c r="W35" s="16">
        <v>480371143</v>
      </c>
      <c r="X35" s="16">
        <v>667457754</v>
      </c>
      <c r="Y35" s="16">
        <v>2617459526</v>
      </c>
      <c r="Z35" s="16">
        <v>124022209</v>
      </c>
      <c r="AA35" s="16">
        <v>172695986</v>
      </c>
      <c r="AB35" s="16">
        <v>256614968</v>
      </c>
      <c r="AC35" s="16">
        <v>237120321</v>
      </c>
      <c r="AD35" s="16">
        <v>330180702</v>
      </c>
      <c r="AE35" s="16">
        <v>876648610</v>
      </c>
      <c r="AF35" s="16">
        <v>220760139</v>
      </c>
      <c r="AG35" s="16">
        <v>506819461</v>
      </c>
      <c r="AH35" s="16">
        <v>767636300</v>
      </c>
      <c r="AI35" s="16">
        <v>290503616</v>
      </c>
      <c r="AJ35" s="16">
        <v>330314129</v>
      </c>
      <c r="AK35" s="16">
        <v>308633103</v>
      </c>
      <c r="AL35" s="16">
        <v>236715673</v>
      </c>
      <c r="AM35" s="16">
        <v>729638343</v>
      </c>
      <c r="AN35" s="16">
        <v>245802254</v>
      </c>
      <c r="AO35" s="16">
        <v>5589918300</v>
      </c>
      <c r="AP35" s="16">
        <v>540895120</v>
      </c>
      <c r="AQ35" s="16">
        <v>187369772</v>
      </c>
      <c r="AR35" s="16">
        <v>220062044</v>
      </c>
      <c r="AS35" s="16">
        <v>1192769485</v>
      </c>
      <c r="AT35" s="16">
        <v>443030793</v>
      </c>
      <c r="AU35" s="16">
        <v>2716137107</v>
      </c>
      <c r="AV35" s="16">
        <v>261560909</v>
      </c>
      <c r="AW35" s="16">
        <v>168545088</v>
      </c>
      <c r="AX35" s="16">
        <v>1571118542</v>
      </c>
      <c r="AY35" s="16">
        <v>472185756</v>
      </c>
      <c r="AZ35" s="16">
        <v>233223600</v>
      </c>
      <c r="BA35" s="16">
        <v>346352524</v>
      </c>
      <c r="BB35" s="16">
        <v>290133305</v>
      </c>
      <c r="BC35" s="9">
        <v>715936732</v>
      </c>
    </row>
    <row r="36" spans="1:55" x14ac:dyDescent="0.25">
      <c r="A36" s="20" t="s">
        <v>128</v>
      </c>
      <c r="B36" s="16">
        <v>56540140679</v>
      </c>
      <c r="C36" s="16">
        <v>449990281</v>
      </c>
      <c r="D36" s="16">
        <v>206326728</v>
      </c>
      <c r="E36" s="16">
        <v>290904114</v>
      </c>
      <c r="F36" s="16">
        <v>1301630204</v>
      </c>
      <c r="G36" s="16">
        <v>856277078</v>
      </c>
      <c r="H36" s="16">
        <v>292050095</v>
      </c>
      <c r="I36" s="16">
        <v>615688737</v>
      </c>
      <c r="J36" s="16">
        <v>235919141</v>
      </c>
      <c r="K36" s="16">
        <v>71682666</v>
      </c>
      <c r="L36" s="16">
        <v>7870439698</v>
      </c>
      <c r="M36" s="16">
        <v>177769260</v>
      </c>
      <c r="N36" s="16">
        <v>174382830</v>
      </c>
      <c r="O36" s="16">
        <v>1475388009</v>
      </c>
      <c r="P36" s="16">
        <v>281170106</v>
      </c>
      <c r="Q36" s="16">
        <v>848772142</v>
      </c>
      <c r="R36" s="16">
        <v>1471199740</v>
      </c>
      <c r="S36" s="16">
        <v>1093544095</v>
      </c>
      <c r="T36" s="16">
        <v>463464436</v>
      </c>
      <c r="U36" s="16">
        <v>322124351</v>
      </c>
      <c r="V36" s="16">
        <v>351999074</v>
      </c>
      <c r="W36" s="16">
        <v>482271285</v>
      </c>
      <c r="X36" s="16">
        <v>673011384</v>
      </c>
      <c r="Y36" s="16">
        <v>2675259130</v>
      </c>
      <c r="Z36" s="16">
        <v>138324516</v>
      </c>
      <c r="AA36" s="16">
        <v>205333244</v>
      </c>
      <c r="AB36" s="16">
        <v>296761791</v>
      </c>
      <c r="AC36" s="16">
        <v>235692721</v>
      </c>
      <c r="AD36" s="16">
        <v>343576076</v>
      </c>
      <c r="AE36" s="16">
        <v>996316518</v>
      </c>
      <c r="AF36" s="16">
        <v>207289311</v>
      </c>
      <c r="AG36" s="16">
        <v>653169489</v>
      </c>
      <c r="AH36" s="16">
        <v>1024629881</v>
      </c>
      <c r="AI36" s="16">
        <v>311259062</v>
      </c>
      <c r="AJ36" s="16">
        <v>377341519</v>
      </c>
      <c r="AK36" s="16">
        <v>303726449</v>
      </c>
      <c r="AL36" s="16">
        <v>243938804</v>
      </c>
      <c r="AM36" s="16">
        <v>728077807</v>
      </c>
      <c r="AN36" s="16">
        <v>260978013</v>
      </c>
      <c r="AO36" s="16">
        <v>5623917191</v>
      </c>
      <c r="AP36" s="16">
        <v>587400395</v>
      </c>
      <c r="AQ36" s="16">
        <v>199301498</v>
      </c>
      <c r="AR36" s="16">
        <v>225127665</v>
      </c>
      <c r="AS36" s="16">
        <v>1182709029</v>
      </c>
      <c r="AT36" s="16">
        <v>461700014</v>
      </c>
      <c r="AU36" s="16">
        <v>2985821002</v>
      </c>
      <c r="AV36" s="16">
        <v>265630419</v>
      </c>
      <c r="AW36" s="16">
        <v>171024660</v>
      </c>
      <c r="AX36" s="16">
        <v>1626382181</v>
      </c>
      <c r="AY36" s="16">
        <v>500206751</v>
      </c>
      <c r="AZ36" s="16">
        <v>314081185</v>
      </c>
      <c r="BA36" s="16">
        <v>350188627</v>
      </c>
      <c r="BB36" s="16">
        <v>293126062</v>
      </c>
      <c r="BC36" s="9">
        <v>758215943</v>
      </c>
    </row>
    <row r="37" spans="1:55" x14ac:dyDescent="0.25">
      <c r="A37" s="20" t="s">
        <v>129</v>
      </c>
      <c r="B37" s="16">
        <v>39912366447</v>
      </c>
      <c r="C37" s="16">
        <v>275725075</v>
      </c>
      <c r="D37" s="16">
        <v>156384756</v>
      </c>
      <c r="E37" s="16">
        <v>181300026</v>
      </c>
      <c r="F37" s="16">
        <v>960185925</v>
      </c>
      <c r="G37" s="16">
        <v>1137202100</v>
      </c>
      <c r="H37" s="16">
        <v>159585094</v>
      </c>
      <c r="I37" s="16">
        <v>411499511</v>
      </c>
      <c r="J37" s="16">
        <v>167374951</v>
      </c>
      <c r="K37" s="16">
        <v>66238126</v>
      </c>
      <c r="L37" s="16">
        <v>5468465932</v>
      </c>
      <c r="M37" s="16">
        <v>133083734</v>
      </c>
      <c r="N37" s="16">
        <v>120775315</v>
      </c>
      <c r="O37" s="16">
        <v>1230869618</v>
      </c>
      <c r="P37" s="16">
        <v>207913105</v>
      </c>
      <c r="Q37" s="16">
        <v>517457109</v>
      </c>
      <c r="R37" s="16">
        <v>917518037</v>
      </c>
      <c r="S37" s="16">
        <v>531642754</v>
      </c>
      <c r="T37" s="16">
        <v>289744549</v>
      </c>
      <c r="U37" s="16">
        <v>207190195</v>
      </c>
      <c r="V37" s="16">
        <v>178851174</v>
      </c>
      <c r="W37" s="16">
        <v>322446516</v>
      </c>
      <c r="X37" s="16">
        <v>470928998</v>
      </c>
      <c r="Y37" s="16">
        <v>1974789033</v>
      </c>
      <c r="Z37" s="16">
        <v>90778341</v>
      </c>
      <c r="AA37" s="16">
        <v>132537700</v>
      </c>
      <c r="AB37" s="16">
        <v>255364688</v>
      </c>
      <c r="AC37" s="16">
        <v>142018483</v>
      </c>
      <c r="AD37" s="16">
        <v>249488951</v>
      </c>
      <c r="AE37" s="16">
        <v>730996621</v>
      </c>
      <c r="AF37" s="16">
        <v>171278847</v>
      </c>
      <c r="AG37" s="16">
        <v>424059430</v>
      </c>
      <c r="AH37" s="16">
        <v>667829058</v>
      </c>
      <c r="AI37" s="16">
        <v>193949914</v>
      </c>
      <c r="AJ37" s="16">
        <v>284018003</v>
      </c>
      <c r="AK37" s="16">
        <v>187213568</v>
      </c>
      <c r="AL37" s="16">
        <v>150893028</v>
      </c>
      <c r="AM37" s="16">
        <v>667681399</v>
      </c>
      <c r="AN37" s="16">
        <v>180660195</v>
      </c>
      <c r="AO37" s="16">
        <v>4154199450</v>
      </c>
      <c r="AP37" s="16">
        <v>388171142</v>
      </c>
      <c r="AQ37" s="16">
        <v>165892826</v>
      </c>
      <c r="AR37" s="16">
        <v>158689295</v>
      </c>
      <c r="AS37" s="16">
        <v>775719063</v>
      </c>
      <c r="AT37" s="16">
        <v>314069909</v>
      </c>
      <c r="AU37" s="16">
        <v>1921722423</v>
      </c>
      <c r="AV37" s="16">
        <v>198130090</v>
      </c>
      <c r="AW37" s="16">
        <v>112628665</v>
      </c>
      <c r="AX37" s="16">
        <v>815130456</v>
      </c>
      <c r="AY37" s="16">
        <v>397785549</v>
      </c>
      <c r="AZ37" s="16">
        <v>184198525</v>
      </c>
      <c r="BA37" s="16">
        <v>243160797</v>
      </c>
      <c r="BB37" s="16">
        <v>195399265</v>
      </c>
      <c r="BC37" s="9">
        <v>500476359</v>
      </c>
    </row>
    <row r="38" spans="1:55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6"/>
    </row>
    <row r="39" spans="1:55" x14ac:dyDescent="0.25">
      <c r="A39" s="20" t="s">
        <v>130</v>
      </c>
      <c r="B39" s="15">
        <f>+B36-B35</f>
        <v>905824449</v>
      </c>
      <c r="C39" s="15">
        <f t="shared" ref="C39:BC39" si="13">+C36-C35</f>
        <v>-2724929</v>
      </c>
      <c r="D39" s="15">
        <f t="shared" si="13"/>
        <v>-165173</v>
      </c>
      <c r="E39" s="15">
        <f t="shared" si="13"/>
        <v>20392398</v>
      </c>
      <c r="F39" s="15">
        <f t="shared" si="13"/>
        <v>51932061</v>
      </c>
      <c r="G39" s="15">
        <f t="shared" si="13"/>
        <v>-1646279</v>
      </c>
      <c r="H39" s="15">
        <f t="shared" si="13"/>
        <v>2803711</v>
      </c>
      <c r="I39" s="15">
        <f t="shared" si="13"/>
        <v>1508361</v>
      </c>
      <c r="J39" s="15">
        <f t="shared" si="13"/>
        <v>43089110</v>
      </c>
      <c r="K39" s="15">
        <f t="shared" si="13"/>
        <v>-1633498</v>
      </c>
      <c r="L39" s="15">
        <f t="shared" si="13"/>
        <v>-509831252</v>
      </c>
      <c r="M39" s="15">
        <f t="shared" si="13"/>
        <v>19788157</v>
      </c>
      <c r="N39" s="15">
        <f t="shared" si="13"/>
        <v>1401946</v>
      </c>
      <c r="O39" s="15">
        <f t="shared" si="13"/>
        <v>89352316</v>
      </c>
      <c r="P39" s="15">
        <f t="shared" si="13"/>
        <v>29225813</v>
      </c>
      <c r="Q39" s="15">
        <f t="shared" si="13"/>
        <v>2476648</v>
      </c>
      <c r="R39" s="15">
        <f t="shared" si="13"/>
        <v>2358762</v>
      </c>
      <c r="S39" s="15">
        <f t="shared" si="13"/>
        <v>126312463</v>
      </c>
      <c r="T39" s="15">
        <f t="shared" si="13"/>
        <v>4356994</v>
      </c>
      <c r="U39" s="15">
        <f t="shared" si="13"/>
        <v>51957</v>
      </c>
      <c r="V39" s="15">
        <f t="shared" si="13"/>
        <v>54362216</v>
      </c>
      <c r="W39" s="15">
        <f t="shared" si="13"/>
        <v>1900142</v>
      </c>
      <c r="X39" s="15">
        <f t="shared" si="13"/>
        <v>5553630</v>
      </c>
      <c r="Y39" s="15">
        <f t="shared" si="13"/>
        <v>57799604</v>
      </c>
      <c r="Z39" s="15">
        <f t="shared" si="13"/>
        <v>14302307</v>
      </c>
      <c r="AA39" s="15">
        <f t="shared" si="13"/>
        <v>32637258</v>
      </c>
      <c r="AB39" s="15">
        <f t="shared" si="13"/>
        <v>40146823</v>
      </c>
      <c r="AC39" s="15">
        <f t="shared" si="13"/>
        <v>-1427600</v>
      </c>
      <c r="AD39" s="15">
        <f t="shared" si="13"/>
        <v>13395374</v>
      </c>
      <c r="AE39" s="15">
        <f t="shared" si="13"/>
        <v>119667908</v>
      </c>
      <c r="AF39" s="15">
        <f t="shared" si="13"/>
        <v>-13470828</v>
      </c>
      <c r="AG39" s="15">
        <f t="shared" si="13"/>
        <v>146350028</v>
      </c>
      <c r="AH39" s="15">
        <f t="shared" si="13"/>
        <v>256993581</v>
      </c>
      <c r="AI39" s="15">
        <f t="shared" si="13"/>
        <v>20755446</v>
      </c>
      <c r="AJ39" s="15">
        <f t="shared" si="13"/>
        <v>47027390</v>
      </c>
      <c r="AK39" s="15">
        <f t="shared" si="13"/>
        <v>-4906654</v>
      </c>
      <c r="AL39" s="15">
        <f t="shared" si="13"/>
        <v>7223131</v>
      </c>
      <c r="AM39" s="15">
        <f t="shared" si="13"/>
        <v>-1560536</v>
      </c>
      <c r="AN39" s="15">
        <f t="shared" si="13"/>
        <v>15175759</v>
      </c>
      <c r="AO39" s="15">
        <f t="shared" si="13"/>
        <v>33998891</v>
      </c>
      <c r="AP39" s="15">
        <f t="shared" si="13"/>
        <v>46505275</v>
      </c>
      <c r="AQ39" s="15">
        <f t="shared" si="13"/>
        <v>11931726</v>
      </c>
      <c r="AR39" s="15">
        <f t="shared" si="13"/>
        <v>5065621</v>
      </c>
      <c r="AS39" s="15">
        <f t="shared" si="13"/>
        <v>-10060456</v>
      </c>
      <c r="AT39" s="15">
        <f t="shared" si="13"/>
        <v>18669221</v>
      </c>
      <c r="AU39" s="15">
        <f t="shared" si="13"/>
        <v>269683895</v>
      </c>
      <c r="AV39" s="15">
        <f t="shared" si="13"/>
        <v>4069510</v>
      </c>
      <c r="AW39" s="15">
        <f t="shared" si="13"/>
        <v>2479572</v>
      </c>
      <c r="AX39" s="15">
        <f t="shared" si="13"/>
        <v>55263639</v>
      </c>
      <c r="AY39" s="15">
        <f t="shared" si="13"/>
        <v>28020995</v>
      </c>
      <c r="AZ39" s="15">
        <f t="shared" si="13"/>
        <v>80857585</v>
      </c>
      <c r="BA39" s="15">
        <f t="shared" si="13"/>
        <v>3836103</v>
      </c>
      <c r="BB39" s="15">
        <f t="shared" si="13"/>
        <v>2992757</v>
      </c>
      <c r="BC39" s="8">
        <f t="shared" si="13"/>
        <v>42279211</v>
      </c>
    </row>
    <row r="40" spans="1:55" x14ac:dyDescent="0.25">
      <c r="A40" s="20" t="s">
        <v>122</v>
      </c>
      <c r="B40" s="15">
        <f>+B37-B35</f>
        <v>-15721949783</v>
      </c>
      <c r="C40" s="15">
        <f t="shared" ref="C40:BC40" si="14">+C37-C35</f>
        <v>-176990135</v>
      </c>
      <c r="D40" s="15">
        <f t="shared" si="14"/>
        <v>-50107145</v>
      </c>
      <c r="E40" s="15">
        <f t="shared" si="14"/>
        <v>-89211690</v>
      </c>
      <c r="F40" s="15">
        <f t="shared" si="14"/>
        <v>-289512218</v>
      </c>
      <c r="G40" s="15">
        <f t="shared" si="14"/>
        <v>279278743</v>
      </c>
      <c r="H40" s="15">
        <f t="shared" si="14"/>
        <v>-129661290</v>
      </c>
      <c r="I40" s="15">
        <f t="shared" si="14"/>
        <v>-202680865</v>
      </c>
      <c r="J40" s="15">
        <f t="shared" si="14"/>
        <v>-25455080</v>
      </c>
      <c r="K40" s="15">
        <f t="shared" si="14"/>
        <v>-7078038</v>
      </c>
      <c r="L40" s="15">
        <f t="shared" si="14"/>
        <v>-2911805018</v>
      </c>
      <c r="M40" s="15">
        <f t="shared" si="14"/>
        <v>-24897369</v>
      </c>
      <c r="N40" s="15">
        <f t="shared" si="14"/>
        <v>-52205569</v>
      </c>
      <c r="O40" s="15">
        <f t="shared" si="14"/>
        <v>-155166075</v>
      </c>
      <c r="P40" s="15">
        <f t="shared" si="14"/>
        <v>-44031188</v>
      </c>
      <c r="Q40" s="15">
        <f t="shared" si="14"/>
        <v>-328838385</v>
      </c>
      <c r="R40" s="15">
        <f t="shared" si="14"/>
        <v>-551322941</v>
      </c>
      <c r="S40" s="15">
        <f t="shared" si="14"/>
        <v>-435588878</v>
      </c>
      <c r="T40" s="15">
        <f t="shared" si="14"/>
        <v>-169362893</v>
      </c>
      <c r="U40" s="15">
        <f t="shared" si="14"/>
        <v>-114882199</v>
      </c>
      <c r="V40" s="15">
        <f t="shared" si="14"/>
        <v>-118785684</v>
      </c>
      <c r="W40" s="15">
        <f t="shared" si="14"/>
        <v>-157924627</v>
      </c>
      <c r="X40" s="15">
        <f t="shared" si="14"/>
        <v>-196528756</v>
      </c>
      <c r="Y40" s="15">
        <f t="shared" si="14"/>
        <v>-642670493</v>
      </c>
      <c r="Z40" s="15">
        <f t="shared" si="14"/>
        <v>-33243868</v>
      </c>
      <c r="AA40" s="15">
        <f t="shared" si="14"/>
        <v>-40158286</v>
      </c>
      <c r="AB40" s="15">
        <f t="shared" si="14"/>
        <v>-1250280</v>
      </c>
      <c r="AC40" s="15">
        <f t="shared" si="14"/>
        <v>-95101838</v>
      </c>
      <c r="AD40" s="15">
        <f t="shared" si="14"/>
        <v>-80691751</v>
      </c>
      <c r="AE40" s="15">
        <f t="shared" si="14"/>
        <v>-145651989</v>
      </c>
      <c r="AF40" s="15">
        <f t="shared" si="14"/>
        <v>-49481292</v>
      </c>
      <c r="AG40" s="15">
        <f t="shared" si="14"/>
        <v>-82760031</v>
      </c>
      <c r="AH40" s="15">
        <f t="shared" si="14"/>
        <v>-99807242</v>
      </c>
      <c r="AI40" s="15">
        <f t="shared" si="14"/>
        <v>-96553702</v>
      </c>
      <c r="AJ40" s="15">
        <f t="shared" si="14"/>
        <v>-46296126</v>
      </c>
      <c r="AK40" s="15">
        <f t="shared" si="14"/>
        <v>-121419535</v>
      </c>
      <c r="AL40" s="15">
        <f t="shared" si="14"/>
        <v>-85822645</v>
      </c>
      <c r="AM40" s="15">
        <f t="shared" si="14"/>
        <v>-61956944</v>
      </c>
      <c r="AN40" s="15">
        <f t="shared" si="14"/>
        <v>-65142059</v>
      </c>
      <c r="AO40" s="15">
        <f t="shared" si="14"/>
        <v>-1435718850</v>
      </c>
      <c r="AP40" s="15">
        <f t="shared" si="14"/>
        <v>-152723978</v>
      </c>
      <c r="AQ40" s="15">
        <f t="shared" si="14"/>
        <v>-21476946</v>
      </c>
      <c r="AR40" s="15">
        <f t="shared" si="14"/>
        <v>-61372749</v>
      </c>
      <c r="AS40" s="15">
        <f t="shared" si="14"/>
        <v>-417050422</v>
      </c>
      <c r="AT40" s="15">
        <f t="shared" si="14"/>
        <v>-128960884</v>
      </c>
      <c r="AU40" s="15">
        <f t="shared" si="14"/>
        <v>-794414684</v>
      </c>
      <c r="AV40" s="15">
        <f t="shared" si="14"/>
        <v>-63430819</v>
      </c>
      <c r="AW40" s="15">
        <f t="shared" si="14"/>
        <v>-55916423</v>
      </c>
      <c r="AX40" s="15">
        <f t="shared" si="14"/>
        <v>-755988086</v>
      </c>
      <c r="AY40" s="15">
        <f t="shared" si="14"/>
        <v>-74400207</v>
      </c>
      <c r="AZ40" s="15">
        <f t="shared" si="14"/>
        <v>-49025075</v>
      </c>
      <c r="BA40" s="15">
        <f t="shared" si="14"/>
        <v>-103191727</v>
      </c>
      <c r="BB40" s="15">
        <f t="shared" si="14"/>
        <v>-94734040</v>
      </c>
      <c r="BC40" s="8">
        <f t="shared" si="14"/>
        <v>-215460373</v>
      </c>
    </row>
    <row r="41" spans="1:55" x14ac:dyDescent="0.25">
      <c r="A41" s="20" t="s">
        <v>123</v>
      </c>
      <c r="B41" s="15">
        <f>+B37-B36</f>
        <v>-16627774232</v>
      </c>
      <c r="C41" s="15">
        <f t="shared" ref="C41:BC41" si="15">+C37-C36</f>
        <v>-174265206</v>
      </c>
      <c r="D41" s="15">
        <f t="shared" si="15"/>
        <v>-49941972</v>
      </c>
      <c r="E41" s="15">
        <f t="shared" si="15"/>
        <v>-109604088</v>
      </c>
      <c r="F41" s="15">
        <f t="shared" si="15"/>
        <v>-341444279</v>
      </c>
      <c r="G41" s="15">
        <f t="shared" si="15"/>
        <v>280925022</v>
      </c>
      <c r="H41" s="15">
        <f t="shared" si="15"/>
        <v>-132465001</v>
      </c>
      <c r="I41" s="15">
        <f t="shared" si="15"/>
        <v>-204189226</v>
      </c>
      <c r="J41" s="15">
        <f t="shared" si="15"/>
        <v>-68544190</v>
      </c>
      <c r="K41" s="15">
        <f t="shared" si="15"/>
        <v>-5444540</v>
      </c>
      <c r="L41" s="15">
        <f t="shared" si="15"/>
        <v>-2401973766</v>
      </c>
      <c r="M41" s="15">
        <f t="shared" si="15"/>
        <v>-44685526</v>
      </c>
      <c r="N41" s="15">
        <f t="shared" si="15"/>
        <v>-53607515</v>
      </c>
      <c r="O41" s="15">
        <f t="shared" si="15"/>
        <v>-244518391</v>
      </c>
      <c r="P41" s="15">
        <f t="shared" si="15"/>
        <v>-73257001</v>
      </c>
      <c r="Q41" s="15">
        <f t="shared" si="15"/>
        <v>-331315033</v>
      </c>
      <c r="R41" s="15">
        <f t="shared" si="15"/>
        <v>-553681703</v>
      </c>
      <c r="S41" s="15">
        <f t="shared" si="15"/>
        <v>-561901341</v>
      </c>
      <c r="T41" s="15">
        <f t="shared" si="15"/>
        <v>-173719887</v>
      </c>
      <c r="U41" s="15">
        <f t="shared" si="15"/>
        <v>-114934156</v>
      </c>
      <c r="V41" s="15">
        <f t="shared" si="15"/>
        <v>-173147900</v>
      </c>
      <c r="W41" s="15">
        <f t="shared" si="15"/>
        <v>-159824769</v>
      </c>
      <c r="X41" s="15">
        <f t="shared" si="15"/>
        <v>-202082386</v>
      </c>
      <c r="Y41" s="15">
        <f t="shared" si="15"/>
        <v>-700470097</v>
      </c>
      <c r="Z41" s="15">
        <f t="shared" si="15"/>
        <v>-47546175</v>
      </c>
      <c r="AA41" s="15">
        <f t="shared" si="15"/>
        <v>-72795544</v>
      </c>
      <c r="AB41" s="15">
        <f t="shared" si="15"/>
        <v>-41397103</v>
      </c>
      <c r="AC41" s="15">
        <f t="shared" si="15"/>
        <v>-93674238</v>
      </c>
      <c r="AD41" s="15">
        <f t="shared" si="15"/>
        <v>-94087125</v>
      </c>
      <c r="AE41" s="15">
        <f t="shared" si="15"/>
        <v>-265319897</v>
      </c>
      <c r="AF41" s="15">
        <f t="shared" si="15"/>
        <v>-36010464</v>
      </c>
      <c r="AG41" s="15">
        <f t="shared" si="15"/>
        <v>-229110059</v>
      </c>
      <c r="AH41" s="15">
        <f t="shared" si="15"/>
        <v>-356800823</v>
      </c>
      <c r="AI41" s="15">
        <f t="shared" si="15"/>
        <v>-117309148</v>
      </c>
      <c r="AJ41" s="15">
        <f t="shared" si="15"/>
        <v>-93323516</v>
      </c>
      <c r="AK41" s="15">
        <f t="shared" si="15"/>
        <v>-116512881</v>
      </c>
      <c r="AL41" s="15">
        <f t="shared" si="15"/>
        <v>-93045776</v>
      </c>
      <c r="AM41" s="15">
        <f t="shared" si="15"/>
        <v>-60396408</v>
      </c>
      <c r="AN41" s="15">
        <f t="shared" si="15"/>
        <v>-80317818</v>
      </c>
      <c r="AO41" s="15">
        <f t="shared" si="15"/>
        <v>-1469717741</v>
      </c>
      <c r="AP41" s="15">
        <f t="shared" si="15"/>
        <v>-199229253</v>
      </c>
      <c r="AQ41" s="15">
        <f t="shared" si="15"/>
        <v>-33408672</v>
      </c>
      <c r="AR41" s="15">
        <f t="shared" si="15"/>
        <v>-66438370</v>
      </c>
      <c r="AS41" s="15">
        <f t="shared" si="15"/>
        <v>-406989966</v>
      </c>
      <c r="AT41" s="15">
        <f t="shared" si="15"/>
        <v>-147630105</v>
      </c>
      <c r="AU41" s="15">
        <f t="shared" si="15"/>
        <v>-1064098579</v>
      </c>
      <c r="AV41" s="15">
        <f t="shared" si="15"/>
        <v>-67500329</v>
      </c>
      <c r="AW41" s="15">
        <f t="shared" si="15"/>
        <v>-58395995</v>
      </c>
      <c r="AX41" s="15">
        <f t="shared" si="15"/>
        <v>-811251725</v>
      </c>
      <c r="AY41" s="15">
        <f t="shared" si="15"/>
        <v>-102421202</v>
      </c>
      <c r="AZ41" s="15">
        <f t="shared" si="15"/>
        <v>-129882660</v>
      </c>
      <c r="BA41" s="15">
        <f t="shared" si="15"/>
        <v>-107027830</v>
      </c>
      <c r="BB41" s="15">
        <f t="shared" si="15"/>
        <v>-97726797</v>
      </c>
      <c r="BC41" s="8">
        <f t="shared" si="15"/>
        <v>-257739584</v>
      </c>
    </row>
    <row r="42" spans="1:55" x14ac:dyDescent="0.25">
      <c r="A42" s="20" t="s">
        <v>124</v>
      </c>
      <c r="B42" s="17">
        <f>IF(B35=0,0,B37*100/B35)</f>
        <v>71.740553585662354</v>
      </c>
      <c r="C42" s="17">
        <f t="shared" ref="C42:BC42" si="16">IF(C35=0,0,C37*100/C35)</f>
        <v>60.904751797493176</v>
      </c>
      <c r="D42" s="17">
        <f t="shared" si="16"/>
        <v>75.734087023587435</v>
      </c>
      <c r="E42" s="17">
        <f t="shared" si="16"/>
        <v>67.02113634146626</v>
      </c>
      <c r="F42" s="17">
        <f t="shared" si="16"/>
        <v>76.833428166500838</v>
      </c>
      <c r="G42" s="17">
        <f t="shared" si="16"/>
        <v>132.55287791401162</v>
      </c>
      <c r="H42" s="17">
        <f t="shared" si="16"/>
        <v>55.172718771135962</v>
      </c>
      <c r="I42" s="17">
        <f t="shared" si="16"/>
        <v>66.999781673258795</v>
      </c>
      <c r="J42" s="17">
        <f t="shared" si="16"/>
        <v>86.799213863114502</v>
      </c>
      <c r="K42" s="17">
        <f t="shared" si="16"/>
        <v>90.345869704803434</v>
      </c>
      <c r="L42" s="17">
        <f t="shared" si="16"/>
        <v>65.254046851551976</v>
      </c>
      <c r="M42" s="17">
        <f t="shared" si="16"/>
        <v>84.240286637320168</v>
      </c>
      <c r="N42" s="17">
        <f t="shared" si="16"/>
        <v>69.820035721403755</v>
      </c>
      <c r="O42" s="17">
        <f t="shared" si="16"/>
        <v>88.805044791873186</v>
      </c>
      <c r="P42" s="17">
        <f t="shared" si="16"/>
        <v>82.523442989835857</v>
      </c>
      <c r="Q42" s="17">
        <f t="shared" si="16"/>
        <v>61.143786380599586</v>
      </c>
      <c r="R42" s="17">
        <f t="shared" si="16"/>
        <v>62.465443893682</v>
      </c>
      <c r="S42" s="17">
        <f t="shared" si="16"/>
        <v>54.965401917293789</v>
      </c>
      <c r="T42" s="17">
        <f t="shared" si="16"/>
        <v>63.110401290336739</v>
      </c>
      <c r="U42" s="17">
        <f t="shared" si="16"/>
        <v>64.330317922249492</v>
      </c>
      <c r="V42" s="17">
        <f t="shared" si="16"/>
        <v>60.090398481494518</v>
      </c>
      <c r="W42" s="17">
        <f t="shared" si="16"/>
        <v>67.124455891806136</v>
      </c>
      <c r="X42" s="17">
        <f t="shared" si="16"/>
        <v>70.555626206718699</v>
      </c>
      <c r="Y42" s="17">
        <f t="shared" si="16"/>
        <v>75.446783928608497</v>
      </c>
      <c r="Z42" s="17">
        <f t="shared" si="16"/>
        <v>73.195229896284147</v>
      </c>
      <c r="AA42" s="17">
        <f t="shared" si="16"/>
        <v>76.746253963308675</v>
      </c>
      <c r="AB42" s="17">
        <f t="shared" si="16"/>
        <v>99.51277978453696</v>
      </c>
      <c r="AC42" s="17">
        <f t="shared" si="16"/>
        <v>59.893003856046569</v>
      </c>
      <c r="AD42" s="17">
        <f t="shared" si="16"/>
        <v>75.561336410266648</v>
      </c>
      <c r="AE42" s="17">
        <f t="shared" si="16"/>
        <v>83.385362465811696</v>
      </c>
      <c r="AF42" s="17">
        <f t="shared" si="16"/>
        <v>77.585948158874828</v>
      </c>
      <c r="AG42" s="17">
        <f t="shared" si="16"/>
        <v>83.670707743402929</v>
      </c>
      <c r="AH42" s="17">
        <f t="shared" si="16"/>
        <v>86.998108088426775</v>
      </c>
      <c r="AI42" s="17">
        <f t="shared" si="16"/>
        <v>66.763339014685442</v>
      </c>
      <c r="AJ42" s="17">
        <f t="shared" si="16"/>
        <v>85.984212622040161</v>
      </c>
      <c r="AK42" s="17">
        <f t="shared" si="16"/>
        <v>60.65893975086658</v>
      </c>
      <c r="AL42" s="17">
        <f t="shared" si="16"/>
        <v>63.744417971006087</v>
      </c>
      <c r="AM42" s="17">
        <f t="shared" si="16"/>
        <v>91.508540553768569</v>
      </c>
      <c r="AN42" s="17">
        <f t="shared" si="16"/>
        <v>73.498184845774446</v>
      </c>
      <c r="AO42" s="17">
        <f t="shared" si="16"/>
        <v>74.31592425957281</v>
      </c>
      <c r="AP42" s="17">
        <f t="shared" si="16"/>
        <v>71.764585711181866</v>
      </c>
      <c r="AQ42" s="17">
        <f t="shared" si="16"/>
        <v>88.537667644704186</v>
      </c>
      <c r="AR42" s="17">
        <f t="shared" si="16"/>
        <v>72.111161068739321</v>
      </c>
      <c r="AS42" s="17">
        <f t="shared" si="16"/>
        <v>65.035119757444164</v>
      </c>
      <c r="AT42" s="17">
        <f t="shared" si="16"/>
        <v>70.89121432694634</v>
      </c>
      <c r="AU42" s="17">
        <f t="shared" si="16"/>
        <v>70.752040390279163</v>
      </c>
      <c r="AV42" s="17">
        <f t="shared" si="16"/>
        <v>75.749121211381023</v>
      </c>
      <c r="AW42" s="17">
        <f t="shared" si="16"/>
        <v>66.824056599027074</v>
      </c>
      <c r="AX42" s="17">
        <f t="shared" si="16"/>
        <v>51.882174018668032</v>
      </c>
      <c r="AY42" s="17">
        <f t="shared" si="16"/>
        <v>84.243445285122064</v>
      </c>
      <c r="AZ42" s="17">
        <f t="shared" si="16"/>
        <v>78.979367868431837</v>
      </c>
      <c r="BA42" s="17">
        <f t="shared" si="16"/>
        <v>70.206157065568263</v>
      </c>
      <c r="BB42" s="17">
        <f t="shared" si="16"/>
        <v>67.348098833396605</v>
      </c>
      <c r="BC42" s="10">
        <f t="shared" si="16"/>
        <v>69.905109855433423</v>
      </c>
    </row>
    <row r="43" spans="1:55" x14ac:dyDescent="0.25">
      <c r="A43" s="20" t="s">
        <v>125</v>
      </c>
      <c r="B43" s="17">
        <f>IF(B36=0,0,B37*100/B36)</f>
        <v>70.591204704632361</v>
      </c>
      <c r="C43" s="17">
        <f t="shared" ref="C43:BC43" si="17">IF(C36=0,0,C37*100/C36)</f>
        <v>61.273562261670271</v>
      </c>
      <c r="D43" s="17">
        <f t="shared" si="17"/>
        <v>75.794715263453412</v>
      </c>
      <c r="E43" s="17">
        <f t="shared" si="17"/>
        <v>62.322950166321817</v>
      </c>
      <c r="F43" s="17">
        <f t="shared" si="17"/>
        <v>73.767950532284971</v>
      </c>
      <c r="G43" s="17">
        <f t="shared" si="17"/>
        <v>132.80772418387684</v>
      </c>
      <c r="H43" s="17">
        <f t="shared" si="17"/>
        <v>54.6430549868508</v>
      </c>
      <c r="I43" s="17">
        <f t="shared" si="17"/>
        <v>66.835640522688337</v>
      </c>
      <c r="J43" s="17">
        <f t="shared" si="17"/>
        <v>70.945897094462552</v>
      </c>
      <c r="K43" s="17">
        <f t="shared" si="17"/>
        <v>92.404663074333754</v>
      </c>
      <c r="L43" s="17">
        <f t="shared" si="17"/>
        <v>69.481072746032496</v>
      </c>
      <c r="M43" s="17">
        <f t="shared" si="17"/>
        <v>74.863187257459472</v>
      </c>
      <c r="N43" s="17">
        <f t="shared" si="17"/>
        <v>69.258719450762442</v>
      </c>
      <c r="O43" s="17">
        <f t="shared" si="17"/>
        <v>83.426841650574914</v>
      </c>
      <c r="P43" s="17">
        <f t="shared" si="17"/>
        <v>73.945665119890094</v>
      </c>
      <c r="Q43" s="17">
        <f t="shared" si="17"/>
        <v>60.96537379050784</v>
      </c>
      <c r="R43" s="17">
        <f t="shared" si="17"/>
        <v>62.365293580054605</v>
      </c>
      <c r="S43" s="17">
        <f t="shared" si="17"/>
        <v>48.616489854485472</v>
      </c>
      <c r="T43" s="17">
        <f t="shared" si="17"/>
        <v>62.51710519596373</v>
      </c>
      <c r="U43" s="17">
        <f t="shared" si="17"/>
        <v>64.319941773045286</v>
      </c>
      <c r="V43" s="17">
        <f t="shared" si="17"/>
        <v>50.810126278911746</v>
      </c>
      <c r="W43" s="17">
        <f t="shared" si="17"/>
        <v>66.859986490798434</v>
      </c>
      <c r="X43" s="17">
        <f t="shared" si="17"/>
        <v>69.973407463193823</v>
      </c>
      <c r="Y43" s="17">
        <f t="shared" si="17"/>
        <v>73.816738380778844</v>
      </c>
      <c r="Z43" s="17">
        <f t="shared" si="17"/>
        <v>65.627080162709547</v>
      </c>
      <c r="AA43" s="17">
        <f t="shared" si="17"/>
        <v>64.547609251232601</v>
      </c>
      <c r="AB43" s="17">
        <f t="shared" si="17"/>
        <v>86.050393192296113</v>
      </c>
      <c r="AC43" s="17">
        <f t="shared" si="17"/>
        <v>60.255778115438702</v>
      </c>
      <c r="AD43" s="17">
        <f t="shared" si="17"/>
        <v>72.615344439756626</v>
      </c>
      <c r="AE43" s="17">
        <f t="shared" si="17"/>
        <v>73.369918875519431</v>
      </c>
      <c r="AF43" s="17">
        <f t="shared" si="17"/>
        <v>82.627920452685572</v>
      </c>
      <c r="AG43" s="17">
        <f t="shared" si="17"/>
        <v>64.923337225875841</v>
      </c>
      <c r="AH43" s="17">
        <f t="shared" si="17"/>
        <v>65.17758952610518</v>
      </c>
      <c r="AI43" s="17">
        <f t="shared" si="17"/>
        <v>62.311411193547833</v>
      </c>
      <c r="AJ43" s="17">
        <f t="shared" si="17"/>
        <v>75.268155953970179</v>
      </c>
      <c r="AK43" s="17">
        <f t="shared" si="17"/>
        <v>61.6388755791235</v>
      </c>
      <c r="AL43" s="17">
        <f t="shared" si="17"/>
        <v>61.85691883608645</v>
      </c>
      <c r="AM43" s="17">
        <f t="shared" si="17"/>
        <v>91.704676695357648</v>
      </c>
      <c r="AN43" s="17">
        <f t="shared" si="17"/>
        <v>69.224297067508132</v>
      </c>
      <c r="AO43" s="17">
        <f t="shared" si="17"/>
        <v>73.866653951590877</v>
      </c>
      <c r="AP43" s="17">
        <f t="shared" si="17"/>
        <v>66.082887465542143</v>
      </c>
      <c r="AQ43" s="17">
        <f t="shared" si="17"/>
        <v>83.237119472127603</v>
      </c>
      <c r="AR43" s="17">
        <f t="shared" si="17"/>
        <v>70.488580335073436</v>
      </c>
      <c r="AS43" s="17">
        <f t="shared" si="17"/>
        <v>65.588326797156796</v>
      </c>
      <c r="AT43" s="17">
        <f t="shared" si="17"/>
        <v>68.024669585563416</v>
      </c>
      <c r="AU43" s="17">
        <f t="shared" si="17"/>
        <v>64.36160847260328</v>
      </c>
      <c r="AV43" s="17">
        <f t="shared" si="17"/>
        <v>74.588629851161741</v>
      </c>
      <c r="AW43" s="17">
        <f t="shared" si="17"/>
        <v>65.855219358424691</v>
      </c>
      <c r="AX43" s="17">
        <f t="shared" si="17"/>
        <v>50.119244143391164</v>
      </c>
      <c r="AY43" s="17">
        <f t="shared" si="17"/>
        <v>79.524226373346167</v>
      </c>
      <c r="AZ43" s="17">
        <f t="shared" si="17"/>
        <v>58.646787454014479</v>
      </c>
      <c r="BA43" s="17">
        <f t="shared" si="17"/>
        <v>69.43709139931606</v>
      </c>
      <c r="BB43" s="17">
        <f t="shared" si="17"/>
        <v>66.660488551168129</v>
      </c>
      <c r="BC43" s="10">
        <f t="shared" si="17"/>
        <v>66.007100433655751</v>
      </c>
    </row>
    <row r="44" spans="1:55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6"/>
    </row>
    <row r="45" spans="1:55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6"/>
    </row>
    <row r="46" spans="1:55" x14ac:dyDescent="0.25">
      <c r="A46" s="20" t="s">
        <v>127</v>
      </c>
      <c r="B46" s="16">
        <v>14427341680</v>
      </c>
      <c r="C46" s="16">
        <v>198367930</v>
      </c>
      <c r="D46" s="16">
        <v>106851713</v>
      </c>
      <c r="E46" s="16">
        <v>115141428</v>
      </c>
      <c r="F46" s="16">
        <v>531482604</v>
      </c>
      <c r="G46" s="16">
        <v>308321454</v>
      </c>
      <c r="H46" s="16">
        <v>121108631</v>
      </c>
      <c r="I46" s="16">
        <v>174332598</v>
      </c>
      <c r="J46" s="16">
        <v>66455811</v>
      </c>
      <c r="K46" s="16">
        <v>47254795</v>
      </c>
      <c r="L46" s="16">
        <v>1913478817</v>
      </c>
      <c r="M46" s="16">
        <v>67257265</v>
      </c>
      <c r="N46" s="16">
        <v>80348988</v>
      </c>
      <c r="O46" s="16">
        <v>382067966</v>
      </c>
      <c r="P46" s="16">
        <v>145458411</v>
      </c>
      <c r="Q46" s="16">
        <v>234343635</v>
      </c>
      <c r="R46" s="16">
        <v>479787040</v>
      </c>
      <c r="S46" s="16">
        <v>369291540</v>
      </c>
      <c r="T46" s="16">
        <v>160653002</v>
      </c>
      <c r="U46" s="16">
        <v>136124182</v>
      </c>
      <c r="V46" s="16">
        <v>111999997</v>
      </c>
      <c r="W46" s="16">
        <v>181932538</v>
      </c>
      <c r="X46" s="16">
        <v>294240234</v>
      </c>
      <c r="Y46" s="16">
        <v>748988320</v>
      </c>
      <c r="Z46" s="16">
        <v>56830338</v>
      </c>
      <c r="AA46" s="16">
        <v>43741854</v>
      </c>
      <c r="AB46" s="16">
        <v>139024081</v>
      </c>
      <c r="AC46" s="16">
        <v>98380541</v>
      </c>
      <c r="AD46" s="16">
        <v>157475415</v>
      </c>
      <c r="AE46" s="16">
        <v>232218847</v>
      </c>
      <c r="AF46" s="16">
        <v>139014697</v>
      </c>
      <c r="AG46" s="16">
        <v>197570001</v>
      </c>
      <c r="AH46" s="16">
        <v>319637336</v>
      </c>
      <c r="AI46" s="16">
        <v>119256008</v>
      </c>
      <c r="AJ46" s="16">
        <v>171671254</v>
      </c>
      <c r="AK46" s="16">
        <v>153767045</v>
      </c>
      <c r="AL46" s="16">
        <v>109007680</v>
      </c>
      <c r="AM46" s="16">
        <v>258387527</v>
      </c>
      <c r="AN46" s="16">
        <v>113305792</v>
      </c>
      <c r="AO46" s="16">
        <v>1292270400</v>
      </c>
      <c r="AP46" s="16">
        <v>222903740</v>
      </c>
      <c r="AQ46" s="16">
        <v>84529140</v>
      </c>
      <c r="AR46" s="16">
        <v>84252804</v>
      </c>
      <c r="AS46" s="16">
        <v>434477316</v>
      </c>
      <c r="AT46" s="16">
        <v>168930247</v>
      </c>
      <c r="AU46" s="16">
        <v>635767621</v>
      </c>
      <c r="AV46" s="16">
        <v>104796521</v>
      </c>
      <c r="AW46" s="16">
        <v>73003969</v>
      </c>
      <c r="AX46" s="16">
        <v>345404498</v>
      </c>
      <c r="AY46" s="16">
        <v>173651700</v>
      </c>
      <c r="AZ46" s="16">
        <v>110454360</v>
      </c>
      <c r="BA46" s="16">
        <v>162978329</v>
      </c>
      <c r="BB46" s="16">
        <v>115793901</v>
      </c>
      <c r="BC46" s="9">
        <v>282213115</v>
      </c>
    </row>
    <row r="47" spans="1:55" x14ac:dyDescent="0.25">
      <c r="A47" s="20" t="s">
        <v>128</v>
      </c>
      <c r="B47" s="16">
        <v>14050318087</v>
      </c>
      <c r="C47" s="16">
        <v>182251608</v>
      </c>
      <c r="D47" s="16">
        <v>106851713</v>
      </c>
      <c r="E47" s="16">
        <v>115141428</v>
      </c>
      <c r="F47" s="16">
        <v>538239687</v>
      </c>
      <c r="G47" s="16">
        <v>311914904</v>
      </c>
      <c r="H47" s="16">
        <v>123188542</v>
      </c>
      <c r="I47" s="16">
        <v>173579302</v>
      </c>
      <c r="J47" s="16">
        <v>66604706</v>
      </c>
      <c r="K47" s="16">
        <v>47254795</v>
      </c>
      <c r="L47" s="16">
        <v>1839302626</v>
      </c>
      <c r="M47" s="16">
        <v>67257265</v>
      </c>
      <c r="N47" s="16">
        <v>80241425</v>
      </c>
      <c r="O47" s="16">
        <v>381251493</v>
      </c>
      <c r="P47" s="16">
        <v>155249118</v>
      </c>
      <c r="Q47" s="16">
        <v>233489145</v>
      </c>
      <c r="R47" s="16">
        <v>488257116</v>
      </c>
      <c r="S47" s="16">
        <v>402177470</v>
      </c>
      <c r="T47" s="16">
        <v>153406212</v>
      </c>
      <c r="U47" s="16">
        <v>135502616</v>
      </c>
      <c r="V47" s="16">
        <v>121956563</v>
      </c>
      <c r="W47" s="16">
        <v>163605256</v>
      </c>
      <c r="X47" s="16">
        <v>274059711</v>
      </c>
      <c r="Y47" s="16">
        <v>733824805</v>
      </c>
      <c r="Z47" s="16">
        <v>60270726</v>
      </c>
      <c r="AA47" s="16">
        <v>43834309</v>
      </c>
      <c r="AB47" s="16">
        <v>138233634</v>
      </c>
      <c r="AC47" s="16">
        <v>97380541</v>
      </c>
      <c r="AD47" s="16">
        <v>157204971</v>
      </c>
      <c r="AE47" s="16">
        <v>257483794</v>
      </c>
      <c r="AF47" s="16">
        <v>139364945</v>
      </c>
      <c r="AG47" s="16">
        <v>198012193</v>
      </c>
      <c r="AH47" s="16">
        <v>338100673</v>
      </c>
      <c r="AI47" s="16">
        <v>123569985</v>
      </c>
      <c r="AJ47" s="16">
        <v>189114484</v>
      </c>
      <c r="AK47" s="16">
        <v>153197467</v>
      </c>
      <c r="AL47" s="16">
        <v>109007680</v>
      </c>
      <c r="AM47" s="16">
        <v>260165103</v>
      </c>
      <c r="AN47" s="16">
        <v>106930814</v>
      </c>
      <c r="AO47" s="16">
        <v>1235781978</v>
      </c>
      <c r="AP47" s="16">
        <v>225412425</v>
      </c>
      <c r="AQ47" s="16">
        <v>84529140</v>
      </c>
      <c r="AR47" s="16">
        <v>84217833</v>
      </c>
      <c r="AS47" s="16">
        <v>372001923</v>
      </c>
      <c r="AT47" s="16">
        <v>168930254</v>
      </c>
      <c r="AU47" s="16">
        <v>639253973</v>
      </c>
      <c r="AV47" s="16">
        <v>104307048</v>
      </c>
      <c r="AW47" s="16">
        <v>72749267</v>
      </c>
      <c r="AX47" s="16">
        <v>345328450</v>
      </c>
      <c r="AY47" s="16">
        <v>173239759</v>
      </c>
      <c r="AZ47" s="16">
        <v>122717640</v>
      </c>
      <c r="BA47" s="16">
        <v>165387951</v>
      </c>
      <c r="BB47" s="16">
        <v>115318019</v>
      </c>
      <c r="BC47" s="9">
        <v>281762489</v>
      </c>
    </row>
    <row r="48" spans="1:55" x14ac:dyDescent="0.25">
      <c r="A48" s="20" t="s">
        <v>129</v>
      </c>
      <c r="B48" s="16">
        <v>9999213288</v>
      </c>
      <c r="C48" s="16">
        <v>128278584</v>
      </c>
      <c r="D48" s="16">
        <v>82737854</v>
      </c>
      <c r="E48" s="16">
        <v>73318989</v>
      </c>
      <c r="F48" s="16">
        <v>450424608</v>
      </c>
      <c r="G48" s="16">
        <v>432776888</v>
      </c>
      <c r="H48" s="16">
        <v>84677917</v>
      </c>
      <c r="I48" s="16">
        <v>121840865</v>
      </c>
      <c r="J48" s="16">
        <v>54381979</v>
      </c>
      <c r="K48" s="16">
        <v>44096745</v>
      </c>
      <c r="L48" s="16">
        <v>1254127446</v>
      </c>
      <c r="M48" s="16">
        <v>49030932</v>
      </c>
      <c r="N48" s="16">
        <v>62953335</v>
      </c>
      <c r="O48" s="16">
        <v>277239880</v>
      </c>
      <c r="P48" s="16">
        <v>114226238</v>
      </c>
      <c r="Q48" s="16">
        <v>172128792</v>
      </c>
      <c r="R48" s="16">
        <v>339861999</v>
      </c>
      <c r="S48" s="16">
        <v>308041217</v>
      </c>
      <c r="T48" s="16">
        <v>118683862</v>
      </c>
      <c r="U48" s="16">
        <v>85427360</v>
      </c>
      <c r="V48" s="16">
        <v>91536635</v>
      </c>
      <c r="W48" s="16">
        <v>121230149</v>
      </c>
      <c r="X48" s="16">
        <v>216643172</v>
      </c>
      <c r="Y48" s="16">
        <v>592979763</v>
      </c>
      <c r="Z48" s="16">
        <v>43800583</v>
      </c>
      <c r="AA48" s="16">
        <v>50676060</v>
      </c>
      <c r="AB48" s="16">
        <v>118803489</v>
      </c>
      <c r="AC48" s="16">
        <v>70951316</v>
      </c>
      <c r="AD48" s="16">
        <v>114321460</v>
      </c>
      <c r="AE48" s="16">
        <v>185471674</v>
      </c>
      <c r="AF48" s="16">
        <v>97321994</v>
      </c>
      <c r="AG48" s="16">
        <v>127934650</v>
      </c>
      <c r="AH48" s="16">
        <v>257637108</v>
      </c>
      <c r="AI48" s="16">
        <v>81352468</v>
      </c>
      <c r="AJ48" s="16">
        <v>140398633</v>
      </c>
      <c r="AK48" s="16">
        <v>123644611</v>
      </c>
      <c r="AL48" s="16">
        <v>75862167</v>
      </c>
      <c r="AM48" s="16">
        <v>203142067</v>
      </c>
      <c r="AN48" s="16">
        <v>76512114</v>
      </c>
      <c r="AO48" s="16">
        <v>881281282</v>
      </c>
      <c r="AP48" s="16">
        <v>158607267</v>
      </c>
      <c r="AQ48" s="16">
        <v>67664436</v>
      </c>
      <c r="AR48" s="16">
        <v>64382902</v>
      </c>
      <c r="AS48" s="16">
        <v>256641204</v>
      </c>
      <c r="AT48" s="16">
        <v>121762994</v>
      </c>
      <c r="AU48" s="16">
        <v>456951990</v>
      </c>
      <c r="AV48" s="16">
        <v>76965300</v>
      </c>
      <c r="AW48" s="16">
        <v>46881695</v>
      </c>
      <c r="AX48" s="16">
        <v>240072257</v>
      </c>
      <c r="AY48" s="16">
        <v>136279055</v>
      </c>
      <c r="AZ48" s="16">
        <v>86191898</v>
      </c>
      <c r="BA48" s="16">
        <v>121971989</v>
      </c>
      <c r="BB48" s="16">
        <v>76573564</v>
      </c>
      <c r="BC48" s="9">
        <v>195389599</v>
      </c>
    </row>
    <row r="49" spans="1:55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6"/>
    </row>
    <row r="50" spans="1:55" x14ac:dyDescent="0.25">
      <c r="A50" s="20" t="s">
        <v>132</v>
      </c>
      <c r="B50" s="15">
        <f>+B47-B46</f>
        <v>-377023593</v>
      </c>
      <c r="C50" s="15">
        <f t="shared" ref="C50:BC50" si="18">+C47-C46</f>
        <v>-16116322</v>
      </c>
      <c r="D50" s="15">
        <f t="shared" si="18"/>
        <v>0</v>
      </c>
      <c r="E50" s="15">
        <f t="shared" si="18"/>
        <v>0</v>
      </c>
      <c r="F50" s="15">
        <f t="shared" si="18"/>
        <v>6757083</v>
      </c>
      <c r="G50" s="15">
        <f t="shared" si="18"/>
        <v>3593450</v>
      </c>
      <c r="H50" s="15">
        <f t="shared" si="18"/>
        <v>2079911</v>
      </c>
      <c r="I50" s="15">
        <f t="shared" si="18"/>
        <v>-753296</v>
      </c>
      <c r="J50" s="15">
        <f t="shared" si="18"/>
        <v>148895</v>
      </c>
      <c r="K50" s="15">
        <f t="shared" si="18"/>
        <v>0</v>
      </c>
      <c r="L50" s="15">
        <f t="shared" si="18"/>
        <v>-74176191</v>
      </c>
      <c r="M50" s="15">
        <f t="shared" si="18"/>
        <v>0</v>
      </c>
      <c r="N50" s="15">
        <f t="shared" si="18"/>
        <v>-107563</v>
      </c>
      <c r="O50" s="15">
        <f t="shared" si="18"/>
        <v>-816473</v>
      </c>
      <c r="P50" s="15">
        <f t="shared" si="18"/>
        <v>9790707</v>
      </c>
      <c r="Q50" s="15">
        <f t="shared" si="18"/>
        <v>-854490</v>
      </c>
      <c r="R50" s="15">
        <f t="shared" si="18"/>
        <v>8470076</v>
      </c>
      <c r="S50" s="15">
        <f t="shared" si="18"/>
        <v>32885930</v>
      </c>
      <c r="T50" s="15">
        <f t="shared" si="18"/>
        <v>-7246790</v>
      </c>
      <c r="U50" s="15">
        <f t="shared" si="18"/>
        <v>-621566</v>
      </c>
      <c r="V50" s="15">
        <f t="shared" si="18"/>
        <v>9956566</v>
      </c>
      <c r="W50" s="15">
        <f t="shared" si="18"/>
        <v>-18327282</v>
      </c>
      <c r="X50" s="15">
        <f t="shared" si="18"/>
        <v>-20180523</v>
      </c>
      <c r="Y50" s="15">
        <f t="shared" si="18"/>
        <v>-15163515</v>
      </c>
      <c r="Z50" s="15">
        <f t="shared" si="18"/>
        <v>3440388</v>
      </c>
      <c r="AA50" s="15">
        <f t="shared" si="18"/>
        <v>92455</v>
      </c>
      <c r="AB50" s="15">
        <f t="shared" si="18"/>
        <v>-790447</v>
      </c>
      <c r="AC50" s="15">
        <f t="shared" si="18"/>
        <v>-1000000</v>
      </c>
      <c r="AD50" s="15">
        <f t="shared" si="18"/>
        <v>-270444</v>
      </c>
      <c r="AE50" s="15">
        <f t="shared" si="18"/>
        <v>25264947</v>
      </c>
      <c r="AF50" s="15">
        <f t="shared" si="18"/>
        <v>350248</v>
      </c>
      <c r="AG50" s="15">
        <f t="shared" si="18"/>
        <v>442192</v>
      </c>
      <c r="AH50" s="15">
        <f t="shared" si="18"/>
        <v>18463337</v>
      </c>
      <c r="AI50" s="15">
        <f t="shared" si="18"/>
        <v>4313977</v>
      </c>
      <c r="AJ50" s="15">
        <f t="shared" si="18"/>
        <v>17443230</v>
      </c>
      <c r="AK50" s="15">
        <f t="shared" si="18"/>
        <v>-569578</v>
      </c>
      <c r="AL50" s="15">
        <f t="shared" si="18"/>
        <v>0</v>
      </c>
      <c r="AM50" s="15">
        <f t="shared" si="18"/>
        <v>1777576</v>
      </c>
      <c r="AN50" s="15">
        <f t="shared" si="18"/>
        <v>-6374978</v>
      </c>
      <c r="AO50" s="15">
        <f t="shared" si="18"/>
        <v>-56488422</v>
      </c>
      <c r="AP50" s="15">
        <f t="shared" si="18"/>
        <v>2508685</v>
      </c>
      <c r="AQ50" s="15">
        <f t="shared" si="18"/>
        <v>0</v>
      </c>
      <c r="AR50" s="15">
        <f t="shared" si="18"/>
        <v>-34971</v>
      </c>
      <c r="AS50" s="15">
        <f t="shared" si="18"/>
        <v>-62475393</v>
      </c>
      <c r="AT50" s="15">
        <f t="shared" si="18"/>
        <v>7</v>
      </c>
      <c r="AU50" s="15">
        <f t="shared" si="18"/>
        <v>3486352</v>
      </c>
      <c r="AV50" s="15">
        <f t="shared" si="18"/>
        <v>-489473</v>
      </c>
      <c r="AW50" s="15">
        <f t="shared" si="18"/>
        <v>-254702</v>
      </c>
      <c r="AX50" s="15">
        <f t="shared" si="18"/>
        <v>-76048</v>
      </c>
      <c r="AY50" s="15">
        <f t="shared" si="18"/>
        <v>-411941</v>
      </c>
      <c r="AZ50" s="15">
        <f t="shared" si="18"/>
        <v>12263280</v>
      </c>
      <c r="BA50" s="15">
        <f t="shared" si="18"/>
        <v>2409622</v>
      </c>
      <c r="BB50" s="15">
        <f t="shared" si="18"/>
        <v>-475882</v>
      </c>
      <c r="BC50" s="8">
        <f t="shared" si="18"/>
        <v>-450626</v>
      </c>
    </row>
    <row r="51" spans="1:55" x14ac:dyDescent="0.25">
      <c r="A51" s="20" t="s">
        <v>122</v>
      </c>
      <c r="B51" s="15">
        <f>+B48-B46</f>
        <v>-4428128392</v>
      </c>
      <c r="C51" s="15">
        <f t="shared" ref="C51:BC51" si="19">+C48-C46</f>
        <v>-70089346</v>
      </c>
      <c r="D51" s="15">
        <f t="shared" si="19"/>
        <v>-24113859</v>
      </c>
      <c r="E51" s="15">
        <f t="shared" si="19"/>
        <v>-41822439</v>
      </c>
      <c r="F51" s="15">
        <f t="shared" si="19"/>
        <v>-81057996</v>
      </c>
      <c r="G51" s="15">
        <f t="shared" si="19"/>
        <v>124455434</v>
      </c>
      <c r="H51" s="15">
        <f t="shared" si="19"/>
        <v>-36430714</v>
      </c>
      <c r="I51" s="15">
        <f t="shared" si="19"/>
        <v>-52491733</v>
      </c>
      <c r="J51" s="15">
        <f t="shared" si="19"/>
        <v>-12073832</v>
      </c>
      <c r="K51" s="15">
        <f t="shared" si="19"/>
        <v>-3158050</v>
      </c>
      <c r="L51" s="15">
        <f t="shared" si="19"/>
        <v>-659351371</v>
      </c>
      <c r="M51" s="15">
        <f t="shared" si="19"/>
        <v>-18226333</v>
      </c>
      <c r="N51" s="15">
        <f t="shared" si="19"/>
        <v>-17395653</v>
      </c>
      <c r="O51" s="15">
        <f t="shared" si="19"/>
        <v>-104828086</v>
      </c>
      <c r="P51" s="15">
        <f t="shared" si="19"/>
        <v>-31232173</v>
      </c>
      <c r="Q51" s="15">
        <f t="shared" si="19"/>
        <v>-62214843</v>
      </c>
      <c r="R51" s="15">
        <f t="shared" si="19"/>
        <v>-139925041</v>
      </c>
      <c r="S51" s="15">
        <f t="shared" si="19"/>
        <v>-61250323</v>
      </c>
      <c r="T51" s="15">
        <f t="shared" si="19"/>
        <v>-41969140</v>
      </c>
      <c r="U51" s="15">
        <f t="shared" si="19"/>
        <v>-50696822</v>
      </c>
      <c r="V51" s="15">
        <f t="shared" si="19"/>
        <v>-20463362</v>
      </c>
      <c r="W51" s="15">
        <f t="shared" si="19"/>
        <v>-60702389</v>
      </c>
      <c r="X51" s="15">
        <f t="shared" si="19"/>
        <v>-77597062</v>
      </c>
      <c r="Y51" s="15">
        <f t="shared" si="19"/>
        <v>-156008557</v>
      </c>
      <c r="Z51" s="15">
        <f t="shared" si="19"/>
        <v>-13029755</v>
      </c>
      <c r="AA51" s="15">
        <f t="shared" si="19"/>
        <v>6934206</v>
      </c>
      <c r="AB51" s="15">
        <f t="shared" si="19"/>
        <v>-20220592</v>
      </c>
      <c r="AC51" s="15">
        <f t="shared" si="19"/>
        <v>-27429225</v>
      </c>
      <c r="AD51" s="15">
        <f t="shared" si="19"/>
        <v>-43153955</v>
      </c>
      <c r="AE51" s="15">
        <f t="shared" si="19"/>
        <v>-46747173</v>
      </c>
      <c r="AF51" s="15">
        <f t="shared" si="19"/>
        <v>-41692703</v>
      </c>
      <c r="AG51" s="15">
        <f t="shared" si="19"/>
        <v>-69635351</v>
      </c>
      <c r="AH51" s="15">
        <f t="shared" si="19"/>
        <v>-62000228</v>
      </c>
      <c r="AI51" s="15">
        <f t="shared" si="19"/>
        <v>-37903540</v>
      </c>
      <c r="AJ51" s="15">
        <f t="shared" si="19"/>
        <v>-31272621</v>
      </c>
      <c r="AK51" s="15">
        <f t="shared" si="19"/>
        <v>-30122434</v>
      </c>
      <c r="AL51" s="15">
        <f t="shared" si="19"/>
        <v>-33145513</v>
      </c>
      <c r="AM51" s="15">
        <f t="shared" si="19"/>
        <v>-55245460</v>
      </c>
      <c r="AN51" s="15">
        <f t="shared" si="19"/>
        <v>-36793678</v>
      </c>
      <c r="AO51" s="15">
        <f t="shared" si="19"/>
        <v>-410989118</v>
      </c>
      <c r="AP51" s="15">
        <f t="shared" si="19"/>
        <v>-64296473</v>
      </c>
      <c r="AQ51" s="15">
        <f t="shared" si="19"/>
        <v>-16864704</v>
      </c>
      <c r="AR51" s="15">
        <f t="shared" si="19"/>
        <v>-19869902</v>
      </c>
      <c r="AS51" s="15">
        <f t="shared" si="19"/>
        <v>-177836112</v>
      </c>
      <c r="AT51" s="15">
        <f t="shared" si="19"/>
        <v>-47167253</v>
      </c>
      <c r="AU51" s="15">
        <f t="shared" si="19"/>
        <v>-178815631</v>
      </c>
      <c r="AV51" s="15">
        <f t="shared" si="19"/>
        <v>-27831221</v>
      </c>
      <c r="AW51" s="15">
        <f t="shared" si="19"/>
        <v>-26122274</v>
      </c>
      <c r="AX51" s="15">
        <f t="shared" si="19"/>
        <v>-105332241</v>
      </c>
      <c r="AY51" s="15">
        <f t="shared" si="19"/>
        <v>-37372645</v>
      </c>
      <c r="AZ51" s="15">
        <f t="shared" si="19"/>
        <v>-24262462</v>
      </c>
      <c r="BA51" s="15">
        <f t="shared" si="19"/>
        <v>-41006340</v>
      </c>
      <c r="BB51" s="15">
        <f t="shared" si="19"/>
        <v>-39220337</v>
      </c>
      <c r="BC51" s="8">
        <f t="shared" si="19"/>
        <v>-86823516</v>
      </c>
    </row>
    <row r="52" spans="1:55" x14ac:dyDescent="0.25">
      <c r="A52" s="20" t="s">
        <v>123</v>
      </c>
      <c r="B52" s="15">
        <f>+B48-B47</f>
        <v>-4051104799</v>
      </c>
      <c r="C52" s="15">
        <f t="shared" ref="C52:BC52" si="20">+C48-C47</f>
        <v>-53973024</v>
      </c>
      <c r="D52" s="15">
        <f t="shared" si="20"/>
        <v>-24113859</v>
      </c>
      <c r="E52" s="15">
        <f t="shared" si="20"/>
        <v>-41822439</v>
      </c>
      <c r="F52" s="15">
        <f t="shared" si="20"/>
        <v>-87815079</v>
      </c>
      <c r="G52" s="15">
        <f t="shared" si="20"/>
        <v>120861984</v>
      </c>
      <c r="H52" s="15">
        <f t="shared" si="20"/>
        <v>-38510625</v>
      </c>
      <c r="I52" s="15">
        <f t="shared" si="20"/>
        <v>-51738437</v>
      </c>
      <c r="J52" s="15">
        <f t="shared" si="20"/>
        <v>-12222727</v>
      </c>
      <c r="K52" s="15">
        <f t="shared" si="20"/>
        <v>-3158050</v>
      </c>
      <c r="L52" s="15">
        <f t="shared" si="20"/>
        <v>-585175180</v>
      </c>
      <c r="M52" s="15">
        <f t="shared" si="20"/>
        <v>-18226333</v>
      </c>
      <c r="N52" s="15">
        <f t="shared" si="20"/>
        <v>-17288090</v>
      </c>
      <c r="O52" s="15">
        <f t="shared" si="20"/>
        <v>-104011613</v>
      </c>
      <c r="P52" s="15">
        <f t="shared" si="20"/>
        <v>-41022880</v>
      </c>
      <c r="Q52" s="15">
        <f t="shared" si="20"/>
        <v>-61360353</v>
      </c>
      <c r="R52" s="15">
        <f t="shared" si="20"/>
        <v>-148395117</v>
      </c>
      <c r="S52" s="15">
        <f t="shared" si="20"/>
        <v>-94136253</v>
      </c>
      <c r="T52" s="15">
        <f t="shared" si="20"/>
        <v>-34722350</v>
      </c>
      <c r="U52" s="15">
        <f t="shared" si="20"/>
        <v>-50075256</v>
      </c>
      <c r="V52" s="15">
        <f t="shared" si="20"/>
        <v>-30419928</v>
      </c>
      <c r="W52" s="15">
        <f t="shared" si="20"/>
        <v>-42375107</v>
      </c>
      <c r="X52" s="15">
        <f t="shared" si="20"/>
        <v>-57416539</v>
      </c>
      <c r="Y52" s="15">
        <f t="shared" si="20"/>
        <v>-140845042</v>
      </c>
      <c r="Z52" s="15">
        <f t="shared" si="20"/>
        <v>-16470143</v>
      </c>
      <c r="AA52" s="15">
        <f t="shared" si="20"/>
        <v>6841751</v>
      </c>
      <c r="AB52" s="15">
        <f t="shared" si="20"/>
        <v>-19430145</v>
      </c>
      <c r="AC52" s="15">
        <f t="shared" si="20"/>
        <v>-26429225</v>
      </c>
      <c r="AD52" s="15">
        <f t="shared" si="20"/>
        <v>-42883511</v>
      </c>
      <c r="AE52" s="15">
        <f t="shared" si="20"/>
        <v>-72012120</v>
      </c>
      <c r="AF52" s="15">
        <f t="shared" si="20"/>
        <v>-42042951</v>
      </c>
      <c r="AG52" s="15">
        <f t="shared" si="20"/>
        <v>-70077543</v>
      </c>
      <c r="AH52" s="15">
        <f t="shared" si="20"/>
        <v>-80463565</v>
      </c>
      <c r="AI52" s="15">
        <f t="shared" si="20"/>
        <v>-42217517</v>
      </c>
      <c r="AJ52" s="15">
        <f t="shared" si="20"/>
        <v>-48715851</v>
      </c>
      <c r="AK52" s="15">
        <f t="shared" si="20"/>
        <v>-29552856</v>
      </c>
      <c r="AL52" s="15">
        <f t="shared" si="20"/>
        <v>-33145513</v>
      </c>
      <c r="AM52" s="15">
        <f t="shared" si="20"/>
        <v>-57023036</v>
      </c>
      <c r="AN52" s="15">
        <f t="shared" si="20"/>
        <v>-30418700</v>
      </c>
      <c r="AO52" s="15">
        <f t="shared" si="20"/>
        <v>-354500696</v>
      </c>
      <c r="AP52" s="15">
        <f t="shared" si="20"/>
        <v>-66805158</v>
      </c>
      <c r="AQ52" s="15">
        <f t="shared" si="20"/>
        <v>-16864704</v>
      </c>
      <c r="AR52" s="15">
        <f t="shared" si="20"/>
        <v>-19834931</v>
      </c>
      <c r="AS52" s="15">
        <f t="shared" si="20"/>
        <v>-115360719</v>
      </c>
      <c r="AT52" s="15">
        <f t="shared" si="20"/>
        <v>-47167260</v>
      </c>
      <c r="AU52" s="15">
        <f t="shared" si="20"/>
        <v>-182301983</v>
      </c>
      <c r="AV52" s="15">
        <f t="shared" si="20"/>
        <v>-27341748</v>
      </c>
      <c r="AW52" s="15">
        <f t="shared" si="20"/>
        <v>-25867572</v>
      </c>
      <c r="AX52" s="15">
        <f t="shared" si="20"/>
        <v>-105256193</v>
      </c>
      <c r="AY52" s="15">
        <f t="shared" si="20"/>
        <v>-36960704</v>
      </c>
      <c r="AZ52" s="15">
        <f t="shared" si="20"/>
        <v>-36525742</v>
      </c>
      <c r="BA52" s="15">
        <f t="shared" si="20"/>
        <v>-43415962</v>
      </c>
      <c r="BB52" s="15">
        <f t="shared" si="20"/>
        <v>-38744455</v>
      </c>
      <c r="BC52" s="8">
        <f t="shared" si="20"/>
        <v>-86372890</v>
      </c>
    </row>
    <row r="53" spans="1:55" x14ac:dyDescent="0.25">
      <c r="A53" s="20" t="s">
        <v>124</v>
      </c>
      <c r="B53" s="17">
        <f>IF(B46=0,0,B48*100/B46)</f>
        <v>69.30738530897537</v>
      </c>
      <c r="C53" s="17">
        <f t="shared" ref="C53:BC53" si="21">IF(C46=0,0,C48*100/C46)</f>
        <v>64.666997331675532</v>
      </c>
      <c r="D53" s="17">
        <f t="shared" si="21"/>
        <v>77.432407658265618</v>
      </c>
      <c r="E53" s="17">
        <f t="shared" si="21"/>
        <v>63.677331672488897</v>
      </c>
      <c r="F53" s="17">
        <f t="shared" si="21"/>
        <v>84.748701953752004</v>
      </c>
      <c r="G53" s="17">
        <f t="shared" si="21"/>
        <v>140.36547972428801</v>
      </c>
      <c r="H53" s="17">
        <f t="shared" si="21"/>
        <v>69.918977946336454</v>
      </c>
      <c r="I53" s="17">
        <f t="shared" si="21"/>
        <v>69.889892308035243</v>
      </c>
      <c r="J53" s="17">
        <f t="shared" si="21"/>
        <v>81.831788946191622</v>
      </c>
      <c r="K53" s="17">
        <f t="shared" si="21"/>
        <v>93.316974499624848</v>
      </c>
      <c r="L53" s="17">
        <f t="shared" si="21"/>
        <v>65.541747045115059</v>
      </c>
      <c r="M53" s="17">
        <f t="shared" si="21"/>
        <v>72.900573640631976</v>
      </c>
      <c r="N53" s="17">
        <f t="shared" si="21"/>
        <v>78.349879154669622</v>
      </c>
      <c r="O53" s="17">
        <f t="shared" si="21"/>
        <v>72.562974305990366</v>
      </c>
      <c r="P53" s="17">
        <f t="shared" si="21"/>
        <v>78.528451682316259</v>
      </c>
      <c r="Q53" s="17">
        <f t="shared" si="21"/>
        <v>73.451447486508428</v>
      </c>
      <c r="R53" s="17">
        <f t="shared" si="21"/>
        <v>70.836010701748009</v>
      </c>
      <c r="S53" s="17">
        <f t="shared" si="21"/>
        <v>83.414100685870025</v>
      </c>
      <c r="T53" s="17">
        <f t="shared" si="21"/>
        <v>73.875906781997145</v>
      </c>
      <c r="U53" s="17">
        <f t="shared" si="21"/>
        <v>62.756931755152806</v>
      </c>
      <c r="V53" s="17">
        <f t="shared" si="21"/>
        <v>81.729140582030553</v>
      </c>
      <c r="W53" s="17">
        <f t="shared" si="21"/>
        <v>66.634671473664596</v>
      </c>
      <c r="X53" s="17">
        <f t="shared" si="21"/>
        <v>73.627990657457133</v>
      </c>
      <c r="Y53" s="17">
        <f t="shared" si="21"/>
        <v>79.170762369164848</v>
      </c>
      <c r="Z53" s="17">
        <f t="shared" si="21"/>
        <v>77.07253650330216</v>
      </c>
      <c r="AA53" s="17">
        <f t="shared" si="21"/>
        <v>115.85256537137178</v>
      </c>
      <c r="AB53" s="17">
        <f t="shared" si="21"/>
        <v>85.45533129616588</v>
      </c>
      <c r="AC53" s="17">
        <f t="shared" si="21"/>
        <v>72.119257811359262</v>
      </c>
      <c r="AD53" s="17">
        <f t="shared" si="21"/>
        <v>72.596385918398752</v>
      </c>
      <c r="AE53" s="17">
        <f t="shared" si="21"/>
        <v>79.869345833070994</v>
      </c>
      <c r="AF53" s="17">
        <f t="shared" si="21"/>
        <v>70.008420764316739</v>
      </c>
      <c r="AG53" s="17">
        <f t="shared" si="21"/>
        <v>64.754086831229003</v>
      </c>
      <c r="AH53" s="17">
        <f t="shared" si="21"/>
        <v>80.602945583303196</v>
      </c>
      <c r="AI53" s="17">
        <f t="shared" si="21"/>
        <v>68.216662090517062</v>
      </c>
      <c r="AJ53" s="17">
        <f t="shared" si="21"/>
        <v>81.783426012604295</v>
      </c>
      <c r="AK53" s="17">
        <f t="shared" si="21"/>
        <v>80.410344752349246</v>
      </c>
      <c r="AL53" s="17">
        <f t="shared" si="21"/>
        <v>69.593414885997021</v>
      </c>
      <c r="AM53" s="17">
        <f t="shared" si="21"/>
        <v>78.619145962103659</v>
      </c>
      <c r="AN53" s="17">
        <f t="shared" si="21"/>
        <v>67.527098702950681</v>
      </c>
      <c r="AO53" s="17">
        <f t="shared" si="21"/>
        <v>68.196352868563736</v>
      </c>
      <c r="AP53" s="17">
        <f t="shared" si="21"/>
        <v>71.155049708901245</v>
      </c>
      <c r="AQ53" s="17">
        <f t="shared" si="21"/>
        <v>80.048650678334127</v>
      </c>
      <c r="AR53" s="17">
        <f t="shared" si="21"/>
        <v>76.416331496812859</v>
      </c>
      <c r="AS53" s="17">
        <f t="shared" si="21"/>
        <v>59.068953556139164</v>
      </c>
      <c r="AT53" s="17">
        <f t="shared" si="21"/>
        <v>72.078858678280397</v>
      </c>
      <c r="AU53" s="17">
        <f t="shared" si="21"/>
        <v>71.874058210334681</v>
      </c>
      <c r="AV53" s="17">
        <f t="shared" si="21"/>
        <v>73.442609798086707</v>
      </c>
      <c r="AW53" s="17">
        <f t="shared" si="21"/>
        <v>64.218008475676172</v>
      </c>
      <c r="AX53" s="17">
        <f t="shared" si="21"/>
        <v>69.504670144741425</v>
      </c>
      <c r="AY53" s="17">
        <f t="shared" si="21"/>
        <v>78.478388060698506</v>
      </c>
      <c r="AZ53" s="17">
        <f t="shared" si="21"/>
        <v>78.033948139303874</v>
      </c>
      <c r="BA53" s="17">
        <f t="shared" si="21"/>
        <v>74.839391070207867</v>
      </c>
      <c r="BB53" s="17">
        <f t="shared" si="21"/>
        <v>66.129185854097784</v>
      </c>
      <c r="BC53" s="10">
        <f t="shared" si="21"/>
        <v>69.234769262938045</v>
      </c>
    </row>
    <row r="54" spans="1:55" x14ac:dyDescent="0.25">
      <c r="A54" s="20" t="s">
        <v>125</v>
      </c>
      <c r="B54" s="17">
        <f>IF(B47=0,0,B48*100/B47)</f>
        <v>71.167166651207225</v>
      </c>
      <c r="C54" s="17">
        <f t="shared" ref="C54:BC54" si="22">IF(C47=0,0,C48*100/C47)</f>
        <v>70.385433307123407</v>
      </c>
      <c r="D54" s="17">
        <f t="shared" si="22"/>
        <v>77.432407658265618</v>
      </c>
      <c r="E54" s="17">
        <f t="shared" si="22"/>
        <v>63.677331672488897</v>
      </c>
      <c r="F54" s="17">
        <f t="shared" si="22"/>
        <v>83.684763290225376</v>
      </c>
      <c r="G54" s="17">
        <f t="shared" si="22"/>
        <v>138.74838375789827</v>
      </c>
      <c r="H54" s="17">
        <f t="shared" si="22"/>
        <v>68.73846838774989</v>
      </c>
      <c r="I54" s="17">
        <f t="shared" si="22"/>
        <v>70.193199071626637</v>
      </c>
      <c r="J54" s="17">
        <f t="shared" si="22"/>
        <v>81.648853761174166</v>
      </c>
      <c r="K54" s="17">
        <f t="shared" si="22"/>
        <v>93.316974499624848</v>
      </c>
      <c r="L54" s="17">
        <f t="shared" si="22"/>
        <v>68.184942938259042</v>
      </c>
      <c r="M54" s="17">
        <f t="shared" si="22"/>
        <v>72.900573640631976</v>
      </c>
      <c r="N54" s="17">
        <f t="shared" si="22"/>
        <v>78.454906552320082</v>
      </c>
      <c r="O54" s="17">
        <f t="shared" si="22"/>
        <v>72.718372279266063</v>
      </c>
      <c r="P54" s="17">
        <f t="shared" si="22"/>
        <v>73.576094648086823</v>
      </c>
      <c r="Q54" s="17">
        <f t="shared" si="22"/>
        <v>73.720254532603647</v>
      </c>
      <c r="R54" s="17">
        <f t="shared" si="22"/>
        <v>69.607177829641714</v>
      </c>
      <c r="S54" s="17">
        <f t="shared" si="22"/>
        <v>76.593354918663152</v>
      </c>
      <c r="T54" s="17">
        <f t="shared" si="22"/>
        <v>77.36574709243196</v>
      </c>
      <c r="U54" s="17">
        <f t="shared" si="22"/>
        <v>63.044804980001274</v>
      </c>
      <c r="V54" s="17">
        <f t="shared" si="22"/>
        <v>75.056751968321706</v>
      </c>
      <c r="W54" s="17">
        <f t="shared" si="22"/>
        <v>74.099177473858177</v>
      </c>
      <c r="X54" s="17">
        <f t="shared" si="22"/>
        <v>79.049624335333263</v>
      </c>
      <c r="Y54" s="17">
        <f t="shared" si="22"/>
        <v>80.806721026553475</v>
      </c>
      <c r="Z54" s="17">
        <f t="shared" si="22"/>
        <v>72.673063536682804</v>
      </c>
      <c r="AA54" s="17">
        <f t="shared" si="22"/>
        <v>115.6082099982459</v>
      </c>
      <c r="AB54" s="17">
        <f t="shared" si="22"/>
        <v>85.943981621723125</v>
      </c>
      <c r="AC54" s="17">
        <f t="shared" si="22"/>
        <v>72.859849895473474</v>
      </c>
      <c r="AD54" s="17">
        <f t="shared" si="22"/>
        <v>72.721275461448357</v>
      </c>
      <c r="AE54" s="17">
        <f t="shared" si="22"/>
        <v>72.032367986623655</v>
      </c>
      <c r="AF54" s="17">
        <f t="shared" si="22"/>
        <v>69.832477600446794</v>
      </c>
      <c r="AG54" s="17">
        <f t="shared" si="22"/>
        <v>64.60948089191659</v>
      </c>
      <c r="AH54" s="17">
        <f t="shared" si="22"/>
        <v>76.201299960145306</v>
      </c>
      <c r="AI54" s="17">
        <f t="shared" si="22"/>
        <v>65.835136259019535</v>
      </c>
      <c r="AJ54" s="17">
        <f t="shared" si="22"/>
        <v>74.240021192665495</v>
      </c>
      <c r="AK54" s="17">
        <f t="shared" si="22"/>
        <v>80.709305069645836</v>
      </c>
      <c r="AL54" s="17">
        <f t="shared" si="22"/>
        <v>69.593414885997021</v>
      </c>
      <c r="AM54" s="17">
        <f t="shared" si="22"/>
        <v>78.081981271715748</v>
      </c>
      <c r="AN54" s="17">
        <f t="shared" si="22"/>
        <v>71.552914578953832</v>
      </c>
      <c r="AO54" s="17">
        <f t="shared" si="22"/>
        <v>71.313653839350621</v>
      </c>
      <c r="AP54" s="17">
        <f t="shared" si="22"/>
        <v>70.363143025500918</v>
      </c>
      <c r="AQ54" s="17">
        <f t="shared" si="22"/>
        <v>80.048650678334127</v>
      </c>
      <c r="AR54" s="17">
        <f t="shared" si="22"/>
        <v>76.44806296547668</v>
      </c>
      <c r="AS54" s="17">
        <f t="shared" si="22"/>
        <v>68.989214338012985</v>
      </c>
      <c r="AT54" s="17">
        <f t="shared" si="22"/>
        <v>72.078855691532908</v>
      </c>
      <c r="AU54" s="17">
        <f t="shared" si="22"/>
        <v>71.482072744192394</v>
      </c>
      <c r="AV54" s="17">
        <f t="shared" si="22"/>
        <v>73.787247818575025</v>
      </c>
      <c r="AW54" s="17">
        <f t="shared" si="22"/>
        <v>64.44284174024736</v>
      </c>
      <c r="AX54" s="17">
        <f t="shared" si="22"/>
        <v>69.519976416654927</v>
      </c>
      <c r="AY54" s="17">
        <f t="shared" si="22"/>
        <v>78.664999181856402</v>
      </c>
      <c r="AZ54" s="17">
        <f t="shared" si="22"/>
        <v>70.23594814893768</v>
      </c>
      <c r="BA54" s="17">
        <f t="shared" si="22"/>
        <v>73.749017544814976</v>
      </c>
      <c r="BB54" s="17">
        <f t="shared" si="22"/>
        <v>66.402080667029153</v>
      </c>
      <c r="BC54" s="10">
        <f t="shared" si="22"/>
        <v>69.345497228341131</v>
      </c>
    </row>
    <row r="55" spans="1:55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6"/>
    </row>
    <row r="56" spans="1:55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6"/>
    </row>
    <row r="57" spans="1:55" x14ac:dyDescent="0.25">
      <c r="A57" s="20" t="s">
        <v>127</v>
      </c>
      <c r="B57" s="16">
        <v>7680538000</v>
      </c>
      <c r="C57" s="16">
        <v>50040980</v>
      </c>
      <c r="D57" s="16">
        <v>63419827</v>
      </c>
      <c r="E57" s="16">
        <v>28555260</v>
      </c>
      <c r="F57" s="16">
        <v>187558367</v>
      </c>
      <c r="G57" s="16">
        <v>270733150</v>
      </c>
      <c r="H57" s="16">
        <v>48924316</v>
      </c>
      <c r="I57" s="16">
        <v>79810523</v>
      </c>
      <c r="J57" s="16">
        <v>18099110</v>
      </c>
      <c r="K57" s="16">
        <v>29840000</v>
      </c>
      <c r="L57" s="16">
        <v>823981891</v>
      </c>
      <c r="M57" s="16">
        <v>21859000</v>
      </c>
      <c r="N57" s="16">
        <v>24090184</v>
      </c>
      <c r="O57" s="16">
        <v>184263826</v>
      </c>
      <c r="P57" s="16">
        <v>66997392</v>
      </c>
      <c r="Q57" s="16">
        <v>47803521</v>
      </c>
      <c r="R57" s="16">
        <v>136472892</v>
      </c>
      <c r="S57" s="16">
        <v>308529000</v>
      </c>
      <c r="T57" s="16">
        <v>28654932</v>
      </c>
      <c r="U57" s="16">
        <v>80207753</v>
      </c>
      <c r="V57" s="16">
        <v>67269999</v>
      </c>
      <c r="W57" s="16">
        <v>60936129</v>
      </c>
      <c r="X57" s="16">
        <v>281989224</v>
      </c>
      <c r="Y57" s="16">
        <v>173486373</v>
      </c>
      <c r="Z57" s="16">
        <v>29227880</v>
      </c>
      <c r="AA57" s="16">
        <v>43380998</v>
      </c>
      <c r="AB57" s="16">
        <v>113266784</v>
      </c>
      <c r="AC57" s="16">
        <v>24581239</v>
      </c>
      <c r="AD57" s="16">
        <v>56882784</v>
      </c>
      <c r="AE57" s="16">
        <v>54044400</v>
      </c>
      <c r="AF57" s="16">
        <v>35857401</v>
      </c>
      <c r="AG57" s="16">
        <v>43760520</v>
      </c>
      <c r="AH57" s="16">
        <v>500594868</v>
      </c>
      <c r="AI57" s="16">
        <v>41545845</v>
      </c>
      <c r="AJ57" s="16">
        <v>74779341</v>
      </c>
      <c r="AK57" s="16">
        <v>54761792</v>
      </c>
      <c r="AL57" s="16">
        <v>29979737</v>
      </c>
      <c r="AM57" s="16">
        <v>214806173</v>
      </c>
      <c r="AN57" s="16">
        <v>42895130</v>
      </c>
      <c r="AO57" s="16">
        <v>610994000</v>
      </c>
      <c r="AP57" s="16">
        <v>66089900</v>
      </c>
      <c r="AQ57" s="16">
        <v>30720004</v>
      </c>
      <c r="AR57" s="16">
        <v>34164219</v>
      </c>
      <c r="AS57" s="16">
        <v>465007780</v>
      </c>
      <c r="AT57" s="16">
        <v>127599815</v>
      </c>
      <c r="AU57" s="16">
        <v>328572640</v>
      </c>
      <c r="AV57" s="16">
        <v>41193915</v>
      </c>
      <c r="AW57" s="16">
        <v>23810000</v>
      </c>
      <c r="AX57" s="16">
        <v>481111216</v>
      </c>
      <c r="AY57" s="16">
        <v>105307548</v>
      </c>
      <c r="AZ57" s="16">
        <v>62503745</v>
      </c>
      <c r="BA57" s="16">
        <v>92387395</v>
      </c>
      <c r="BB57" s="16">
        <v>90550823</v>
      </c>
      <c r="BC57" s="9">
        <v>322311682</v>
      </c>
    </row>
    <row r="58" spans="1:55" x14ac:dyDescent="0.25">
      <c r="A58" s="20" t="s">
        <v>128</v>
      </c>
      <c r="B58" s="16">
        <v>7689745695</v>
      </c>
      <c r="C58" s="16">
        <v>64129456</v>
      </c>
      <c r="D58" s="16">
        <v>83276901</v>
      </c>
      <c r="E58" s="16">
        <v>28387956</v>
      </c>
      <c r="F58" s="16">
        <v>186108840</v>
      </c>
      <c r="G58" s="16">
        <v>400690791</v>
      </c>
      <c r="H58" s="16">
        <v>45753453</v>
      </c>
      <c r="I58" s="16">
        <v>98220936</v>
      </c>
      <c r="J58" s="16">
        <v>37453182</v>
      </c>
      <c r="K58" s="16">
        <v>28640000</v>
      </c>
      <c r="L58" s="16">
        <v>797048795</v>
      </c>
      <c r="M58" s="16">
        <v>26184000</v>
      </c>
      <c r="N58" s="16">
        <v>44730633</v>
      </c>
      <c r="O58" s="16">
        <v>140440057</v>
      </c>
      <c r="P58" s="16">
        <v>85768831</v>
      </c>
      <c r="Q58" s="16">
        <v>48993550</v>
      </c>
      <c r="R58" s="16">
        <v>194083131</v>
      </c>
      <c r="S58" s="16">
        <v>244240596</v>
      </c>
      <c r="T58" s="16">
        <v>38685977</v>
      </c>
      <c r="U58" s="16">
        <v>85528268</v>
      </c>
      <c r="V58" s="16">
        <v>72515991</v>
      </c>
      <c r="W58" s="16">
        <v>49282550</v>
      </c>
      <c r="X58" s="16">
        <v>257748518</v>
      </c>
      <c r="Y58" s="16">
        <v>157452016</v>
      </c>
      <c r="Z58" s="16">
        <v>46273430</v>
      </c>
      <c r="AA58" s="16">
        <v>56433593</v>
      </c>
      <c r="AB58" s="16">
        <v>113463541</v>
      </c>
      <c r="AC58" s="16">
        <v>24581239</v>
      </c>
      <c r="AD58" s="16">
        <v>71671254</v>
      </c>
      <c r="AE58" s="16">
        <v>67339265</v>
      </c>
      <c r="AF58" s="16">
        <v>35153054</v>
      </c>
      <c r="AG58" s="16">
        <v>45506114</v>
      </c>
      <c r="AH58" s="16">
        <v>533953306</v>
      </c>
      <c r="AI58" s="16">
        <v>63418425</v>
      </c>
      <c r="AJ58" s="16">
        <v>85831785</v>
      </c>
      <c r="AK58" s="16">
        <v>44633573</v>
      </c>
      <c r="AL58" s="16">
        <v>29838435</v>
      </c>
      <c r="AM58" s="16">
        <v>204608297</v>
      </c>
      <c r="AN58" s="16">
        <v>39425076</v>
      </c>
      <c r="AO58" s="16">
        <v>627805206</v>
      </c>
      <c r="AP58" s="16">
        <v>75958460</v>
      </c>
      <c r="AQ58" s="16">
        <v>25873034</v>
      </c>
      <c r="AR58" s="16">
        <v>34994241</v>
      </c>
      <c r="AS58" s="16">
        <v>442160865</v>
      </c>
      <c r="AT58" s="16">
        <v>135814393</v>
      </c>
      <c r="AU58" s="16">
        <v>616439895</v>
      </c>
      <c r="AV58" s="16">
        <v>83773715</v>
      </c>
      <c r="AW58" s="16">
        <v>46336720</v>
      </c>
      <c r="AX58" s="16">
        <v>432633733</v>
      </c>
      <c r="AY58" s="16">
        <v>108138981</v>
      </c>
      <c r="AZ58" s="16">
        <v>67391912</v>
      </c>
      <c r="BA58" s="16">
        <v>118020750</v>
      </c>
      <c r="BB58" s="16">
        <v>86633132</v>
      </c>
      <c r="BC58" s="9">
        <v>361073601</v>
      </c>
    </row>
    <row r="59" spans="1:55" x14ac:dyDescent="0.25">
      <c r="A59" s="20" t="s">
        <v>129</v>
      </c>
      <c r="B59" s="16">
        <v>2985891479</v>
      </c>
      <c r="C59" s="16">
        <v>36076314</v>
      </c>
      <c r="D59" s="16">
        <v>68325814</v>
      </c>
      <c r="E59" s="16">
        <v>17459799</v>
      </c>
      <c r="F59" s="16">
        <v>101100338</v>
      </c>
      <c r="G59" s="16">
        <v>266133384</v>
      </c>
      <c r="H59" s="16">
        <v>25346221</v>
      </c>
      <c r="I59" s="16">
        <v>54970693</v>
      </c>
      <c r="J59" s="16">
        <v>7838197</v>
      </c>
      <c r="K59" s="16">
        <v>34097461</v>
      </c>
      <c r="L59" s="16">
        <v>359060347</v>
      </c>
      <c r="M59" s="16">
        <v>18276155</v>
      </c>
      <c r="N59" s="16">
        <v>16146868</v>
      </c>
      <c r="O59" s="16">
        <v>89821092</v>
      </c>
      <c r="P59" s="16">
        <v>-3435377</v>
      </c>
      <c r="Q59" s="16">
        <v>42995930</v>
      </c>
      <c r="R59" s="16">
        <v>85077762</v>
      </c>
      <c r="S59" s="16">
        <v>145333632</v>
      </c>
      <c r="T59" s="16">
        <v>18595722</v>
      </c>
      <c r="U59" s="16">
        <v>11540423</v>
      </c>
      <c r="V59" s="16">
        <v>41156624</v>
      </c>
      <c r="W59" s="16">
        <v>30488197</v>
      </c>
      <c r="X59" s="16">
        <v>118959971</v>
      </c>
      <c r="Y59" s="16">
        <v>82993502</v>
      </c>
      <c r="Z59" s="16">
        <v>49048598</v>
      </c>
      <c r="AA59" s="16">
        <v>21830123</v>
      </c>
      <c r="AB59" s="16">
        <v>83775566</v>
      </c>
      <c r="AC59" s="16">
        <v>22340838</v>
      </c>
      <c r="AD59" s="16">
        <v>46732697</v>
      </c>
      <c r="AE59" s="16">
        <v>44973404</v>
      </c>
      <c r="AF59" s="16">
        <v>25112059</v>
      </c>
      <c r="AG59" s="16">
        <v>36980953</v>
      </c>
      <c r="AH59" s="16">
        <v>462029988</v>
      </c>
      <c r="AI59" s="16">
        <v>23046342</v>
      </c>
      <c r="AJ59" s="16">
        <v>67450464</v>
      </c>
      <c r="AK59" s="16">
        <v>14930889</v>
      </c>
      <c r="AL59" s="16">
        <v>21252252</v>
      </c>
      <c r="AM59" s="16">
        <v>112407953</v>
      </c>
      <c r="AN59" s="16">
        <v>29451710</v>
      </c>
      <c r="AO59" s="16">
        <v>372529450</v>
      </c>
      <c r="AP59" s="16">
        <v>45472586</v>
      </c>
      <c r="AQ59" s="16">
        <v>24895427</v>
      </c>
      <c r="AR59" s="16">
        <v>21228296</v>
      </c>
      <c r="AS59" s="16">
        <v>330235661</v>
      </c>
      <c r="AT59" s="16">
        <v>82757294</v>
      </c>
      <c r="AU59" s="16">
        <v>327352176</v>
      </c>
      <c r="AV59" s="16">
        <v>56182676</v>
      </c>
      <c r="AW59" s="16">
        <v>23332152</v>
      </c>
      <c r="AX59" s="16">
        <v>276819875</v>
      </c>
      <c r="AY59" s="16">
        <v>62672345</v>
      </c>
      <c r="AZ59" s="16">
        <v>44791764</v>
      </c>
      <c r="BA59" s="16">
        <v>73795300</v>
      </c>
      <c r="BB59" s="16">
        <v>52521415</v>
      </c>
      <c r="BC59" s="9">
        <v>193595064</v>
      </c>
    </row>
    <row r="60" spans="1:55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6"/>
    </row>
    <row r="61" spans="1:55" x14ac:dyDescent="0.25">
      <c r="A61" s="20" t="s">
        <v>134</v>
      </c>
      <c r="B61" s="15">
        <f>+B58-B57</f>
        <v>9207695</v>
      </c>
      <c r="C61" s="15">
        <f t="shared" ref="C61:BC61" si="23">+C58-C57</f>
        <v>14088476</v>
      </c>
      <c r="D61" s="15">
        <f t="shared" si="23"/>
        <v>19857074</v>
      </c>
      <c r="E61" s="15">
        <f t="shared" si="23"/>
        <v>-167304</v>
      </c>
      <c r="F61" s="15">
        <f t="shared" si="23"/>
        <v>-1449527</v>
      </c>
      <c r="G61" s="15">
        <f t="shared" si="23"/>
        <v>129957641</v>
      </c>
      <c r="H61" s="15">
        <f t="shared" si="23"/>
        <v>-3170863</v>
      </c>
      <c r="I61" s="15">
        <f t="shared" si="23"/>
        <v>18410413</v>
      </c>
      <c r="J61" s="15">
        <f t="shared" si="23"/>
        <v>19354072</v>
      </c>
      <c r="K61" s="15">
        <f t="shared" si="23"/>
        <v>-1200000</v>
      </c>
      <c r="L61" s="15">
        <f t="shared" si="23"/>
        <v>-26933096</v>
      </c>
      <c r="M61" s="15">
        <f t="shared" si="23"/>
        <v>4325000</v>
      </c>
      <c r="N61" s="15">
        <f t="shared" si="23"/>
        <v>20640449</v>
      </c>
      <c r="O61" s="15">
        <f t="shared" si="23"/>
        <v>-43823769</v>
      </c>
      <c r="P61" s="15">
        <f t="shared" si="23"/>
        <v>18771439</v>
      </c>
      <c r="Q61" s="15">
        <f t="shared" si="23"/>
        <v>1190029</v>
      </c>
      <c r="R61" s="15">
        <f t="shared" si="23"/>
        <v>57610239</v>
      </c>
      <c r="S61" s="15">
        <f t="shared" si="23"/>
        <v>-64288404</v>
      </c>
      <c r="T61" s="15">
        <f t="shared" si="23"/>
        <v>10031045</v>
      </c>
      <c r="U61" s="15">
        <f t="shared" si="23"/>
        <v>5320515</v>
      </c>
      <c r="V61" s="15">
        <f t="shared" si="23"/>
        <v>5245992</v>
      </c>
      <c r="W61" s="15">
        <f t="shared" si="23"/>
        <v>-11653579</v>
      </c>
      <c r="X61" s="15">
        <f t="shared" si="23"/>
        <v>-24240706</v>
      </c>
      <c r="Y61" s="15">
        <f t="shared" si="23"/>
        <v>-16034357</v>
      </c>
      <c r="Z61" s="15">
        <f t="shared" si="23"/>
        <v>17045550</v>
      </c>
      <c r="AA61" s="15">
        <f t="shared" si="23"/>
        <v>13052595</v>
      </c>
      <c r="AB61" s="15">
        <f t="shared" si="23"/>
        <v>196757</v>
      </c>
      <c r="AC61" s="15">
        <f t="shared" si="23"/>
        <v>0</v>
      </c>
      <c r="AD61" s="15">
        <f t="shared" si="23"/>
        <v>14788470</v>
      </c>
      <c r="AE61" s="15">
        <f t="shared" si="23"/>
        <v>13294865</v>
      </c>
      <c r="AF61" s="15">
        <f t="shared" si="23"/>
        <v>-704347</v>
      </c>
      <c r="AG61" s="15">
        <f t="shared" si="23"/>
        <v>1745594</v>
      </c>
      <c r="AH61" s="15">
        <f t="shared" si="23"/>
        <v>33358438</v>
      </c>
      <c r="AI61" s="15">
        <f t="shared" si="23"/>
        <v>21872580</v>
      </c>
      <c r="AJ61" s="15">
        <f t="shared" si="23"/>
        <v>11052444</v>
      </c>
      <c r="AK61" s="15">
        <f t="shared" si="23"/>
        <v>-10128219</v>
      </c>
      <c r="AL61" s="15">
        <f t="shared" si="23"/>
        <v>-141302</v>
      </c>
      <c r="AM61" s="15">
        <f t="shared" si="23"/>
        <v>-10197876</v>
      </c>
      <c r="AN61" s="15">
        <f t="shared" si="23"/>
        <v>-3470054</v>
      </c>
      <c r="AO61" s="15">
        <f t="shared" si="23"/>
        <v>16811206</v>
      </c>
      <c r="AP61" s="15">
        <f t="shared" si="23"/>
        <v>9868560</v>
      </c>
      <c r="AQ61" s="15">
        <f t="shared" si="23"/>
        <v>-4846970</v>
      </c>
      <c r="AR61" s="15">
        <f t="shared" si="23"/>
        <v>830022</v>
      </c>
      <c r="AS61" s="15">
        <f t="shared" si="23"/>
        <v>-22846915</v>
      </c>
      <c r="AT61" s="15">
        <f t="shared" si="23"/>
        <v>8214578</v>
      </c>
      <c r="AU61" s="15">
        <f t="shared" si="23"/>
        <v>287867255</v>
      </c>
      <c r="AV61" s="15">
        <f t="shared" si="23"/>
        <v>42579800</v>
      </c>
      <c r="AW61" s="15">
        <f t="shared" si="23"/>
        <v>22526720</v>
      </c>
      <c r="AX61" s="15">
        <f t="shared" si="23"/>
        <v>-48477483</v>
      </c>
      <c r="AY61" s="15">
        <f t="shared" si="23"/>
        <v>2831433</v>
      </c>
      <c r="AZ61" s="15">
        <f t="shared" si="23"/>
        <v>4888167</v>
      </c>
      <c r="BA61" s="15">
        <f t="shared" si="23"/>
        <v>25633355</v>
      </c>
      <c r="BB61" s="15">
        <f t="shared" si="23"/>
        <v>-3917691</v>
      </c>
      <c r="BC61" s="8">
        <f t="shared" si="23"/>
        <v>38761919</v>
      </c>
    </row>
    <row r="62" spans="1:55" x14ac:dyDescent="0.25">
      <c r="A62" s="20" t="s">
        <v>122</v>
      </c>
      <c r="B62" s="15">
        <f>+B59-B57</f>
        <v>-4694646521</v>
      </c>
      <c r="C62" s="15">
        <f t="shared" ref="C62:BC62" si="24">+C59-C57</f>
        <v>-13964666</v>
      </c>
      <c r="D62" s="15">
        <f t="shared" si="24"/>
        <v>4905987</v>
      </c>
      <c r="E62" s="15">
        <f t="shared" si="24"/>
        <v>-11095461</v>
      </c>
      <c r="F62" s="15">
        <f t="shared" si="24"/>
        <v>-86458029</v>
      </c>
      <c r="G62" s="15">
        <f t="shared" si="24"/>
        <v>-4599766</v>
      </c>
      <c r="H62" s="15">
        <f t="shared" si="24"/>
        <v>-23578095</v>
      </c>
      <c r="I62" s="15">
        <f t="shared" si="24"/>
        <v>-24839830</v>
      </c>
      <c r="J62" s="15">
        <f t="shared" si="24"/>
        <v>-10260913</v>
      </c>
      <c r="K62" s="15">
        <f t="shared" si="24"/>
        <v>4257461</v>
      </c>
      <c r="L62" s="15">
        <f t="shared" si="24"/>
        <v>-464921544</v>
      </c>
      <c r="M62" s="15">
        <f t="shared" si="24"/>
        <v>-3582845</v>
      </c>
      <c r="N62" s="15">
        <f t="shared" si="24"/>
        <v>-7943316</v>
      </c>
      <c r="O62" s="15">
        <f t="shared" si="24"/>
        <v>-94442734</v>
      </c>
      <c r="P62" s="15">
        <f t="shared" si="24"/>
        <v>-70432769</v>
      </c>
      <c r="Q62" s="15">
        <f t="shared" si="24"/>
        <v>-4807591</v>
      </c>
      <c r="R62" s="15">
        <f t="shared" si="24"/>
        <v>-51395130</v>
      </c>
      <c r="S62" s="15">
        <f t="shared" si="24"/>
        <v>-163195368</v>
      </c>
      <c r="T62" s="15">
        <f t="shared" si="24"/>
        <v>-10059210</v>
      </c>
      <c r="U62" s="15">
        <f t="shared" si="24"/>
        <v>-68667330</v>
      </c>
      <c r="V62" s="15">
        <f t="shared" si="24"/>
        <v>-26113375</v>
      </c>
      <c r="W62" s="15">
        <f t="shared" si="24"/>
        <v>-30447932</v>
      </c>
      <c r="X62" s="15">
        <f t="shared" si="24"/>
        <v>-163029253</v>
      </c>
      <c r="Y62" s="15">
        <f t="shared" si="24"/>
        <v>-90492871</v>
      </c>
      <c r="Z62" s="15">
        <f t="shared" si="24"/>
        <v>19820718</v>
      </c>
      <c r="AA62" s="15">
        <f t="shared" si="24"/>
        <v>-21550875</v>
      </c>
      <c r="AB62" s="15">
        <f t="shared" si="24"/>
        <v>-29491218</v>
      </c>
      <c r="AC62" s="15">
        <f t="shared" si="24"/>
        <v>-2240401</v>
      </c>
      <c r="AD62" s="15">
        <f t="shared" si="24"/>
        <v>-10150087</v>
      </c>
      <c r="AE62" s="15">
        <f t="shared" si="24"/>
        <v>-9070996</v>
      </c>
      <c r="AF62" s="15">
        <f t="shared" si="24"/>
        <v>-10745342</v>
      </c>
      <c r="AG62" s="15">
        <f t="shared" si="24"/>
        <v>-6779567</v>
      </c>
      <c r="AH62" s="15">
        <f t="shared" si="24"/>
        <v>-38564880</v>
      </c>
      <c r="AI62" s="15">
        <f t="shared" si="24"/>
        <v>-18499503</v>
      </c>
      <c r="AJ62" s="15">
        <f t="shared" si="24"/>
        <v>-7328877</v>
      </c>
      <c r="AK62" s="15">
        <f t="shared" si="24"/>
        <v>-39830903</v>
      </c>
      <c r="AL62" s="15">
        <f t="shared" si="24"/>
        <v>-8727485</v>
      </c>
      <c r="AM62" s="15">
        <f t="shared" si="24"/>
        <v>-102398220</v>
      </c>
      <c r="AN62" s="15">
        <f t="shared" si="24"/>
        <v>-13443420</v>
      </c>
      <c r="AO62" s="15">
        <f t="shared" si="24"/>
        <v>-238464550</v>
      </c>
      <c r="AP62" s="15">
        <f t="shared" si="24"/>
        <v>-20617314</v>
      </c>
      <c r="AQ62" s="15">
        <f t="shared" si="24"/>
        <v>-5824577</v>
      </c>
      <c r="AR62" s="15">
        <f t="shared" si="24"/>
        <v>-12935923</v>
      </c>
      <c r="AS62" s="15">
        <f t="shared" si="24"/>
        <v>-134772119</v>
      </c>
      <c r="AT62" s="15">
        <f t="shared" si="24"/>
        <v>-44842521</v>
      </c>
      <c r="AU62" s="15">
        <f t="shared" si="24"/>
        <v>-1220464</v>
      </c>
      <c r="AV62" s="15">
        <f t="shared" si="24"/>
        <v>14988761</v>
      </c>
      <c r="AW62" s="15">
        <f t="shared" si="24"/>
        <v>-477848</v>
      </c>
      <c r="AX62" s="15">
        <f t="shared" si="24"/>
        <v>-204291341</v>
      </c>
      <c r="AY62" s="15">
        <f t="shared" si="24"/>
        <v>-42635203</v>
      </c>
      <c r="AZ62" s="15">
        <f t="shared" si="24"/>
        <v>-17711981</v>
      </c>
      <c r="BA62" s="15">
        <f t="shared" si="24"/>
        <v>-18592095</v>
      </c>
      <c r="BB62" s="15">
        <f t="shared" si="24"/>
        <v>-38029408</v>
      </c>
      <c r="BC62" s="8">
        <f t="shared" si="24"/>
        <v>-128716618</v>
      </c>
    </row>
    <row r="63" spans="1:55" x14ac:dyDescent="0.25">
      <c r="A63" s="20" t="s">
        <v>123</v>
      </c>
      <c r="B63" s="15">
        <f>+B59-B58</f>
        <v>-4703854216</v>
      </c>
      <c r="C63" s="15">
        <f t="shared" ref="C63:BC63" si="25">+C59-C58</f>
        <v>-28053142</v>
      </c>
      <c r="D63" s="15">
        <f t="shared" si="25"/>
        <v>-14951087</v>
      </c>
      <c r="E63" s="15">
        <f t="shared" si="25"/>
        <v>-10928157</v>
      </c>
      <c r="F63" s="15">
        <f t="shared" si="25"/>
        <v>-85008502</v>
      </c>
      <c r="G63" s="15">
        <f t="shared" si="25"/>
        <v>-134557407</v>
      </c>
      <c r="H63" s="15">
        <f t="shared" si="25"/>
        <v>-20407232</v>
      </c>
      <c r="I63" s="15">
        <f t="shared" si="25"/>
        <v>-43250243</v>
      </c>
      <c r="J63" s="15">
        <f t="shared" si="25"/>
        <v>-29614985</v>
      </c>
      <c r="K63" s="15">
        <f t="shared" si="25"/>
        <v>5457461</v>
      </c>
      <c r="L63" s="15">
        <f t="shared" si="25"/>
        <v>-437988448</v>
      </c>
      <c r="M63" s="15">
        <f t="shared" si="25"/>
        <v>-7907845</v>
      </c>
      <c r="N63" s="15">
        <f t="shared" si="25"/>
        <v>-28583765</v>
      </c>
      <c r="O63" s="15">
        <f t="shared" si="25"/>
        <v>-50618965</v>
      </c>
      <c r="P63" s="15">
        <f t="shared" si="25"/>
        <v>-89204208</v>
      </c>
      <c r="Q63" s="15">
        <f t="shared" si="25"/>
        <v>-5997620</v>
      </c>
      <c r="R63" s="15">
        <f t="shared" si="25"/>
        <v>-109005369</v>
      </c>
      <c r="S63" s="15">
        <f t="shared" si="25"/>
        <v>-98906964</v>
      </c>
      <c r="T63" s="15">
        <f t="shared" si="25"/>
        <v>-20090255</v>
      </c>
      <c r="U63" s="15">
        <f t="shared" si="25"/>
        <v>-73987845</v>
      </c>
      <c r="V63" s="15">
        <f t="shared" si="25"/>
        <v>-31359367</v>
      </c>
      <c r="W63" s="15">
        <f t="shared" si="25"/>
        <v>-18794353</v>
      </c>
      <c r="X63" s="15">
        <f t="shared" si="25"/>
        <v>-138788547</v>
      </c>
      <c r="Y63" s="15">
        <f t="shared" si="25"/>
        <v>-74458514</v>
      </c>
      <c r="Z63" s="15">
        <f t="shared" si="25"/>
        <v>2775168</v>
      </c>
      <c r="AA63" s="15">
        <f t="shared" si="25"/>
        <v>-34603470</v>
      </c>
      <c r="AB63" s="15">
        <f t="shared" si="25"/>
        <v>-29687975</v>
      </c>
      <c r="AC63" s="15">
        <f t="shared" si="25"/>
        <v>-2240401</v>
      </c>
      <c r="AD63" s="15">
        <f t="shared" si="25"/>
        <v>-24938557</v>
      </c>
      <c r="AE63" s="15">
        <f t="shared" si="25"/>
        <v>-22365861</v>
      </c>
      <c r="AF63" s="15">
        <f t="shared" si="25"/>
        <v>-10040995</v>
      </c>
      <c r="AG63" s="15">
        <f t="shared" si="25"/>
        <v>-8525161</v>
      </c>
      <c r="AH63" s="15">
        <f t="shared" si="25"/>
        <v>-71923318</v>
      </c>
      <c r="AI63" s="15">
        <f t="shared" si="25"/>
        <v>-40372083</v>
      </c>
      <c r="AJ63" s="15">
        <f t="shared" si="25"/>
        <v>-18381321</v>
      </c>
      <c r="AK63" s="15">
        <f t="shared" si="25"/>
        <v>-29702684</v>
      </c>
      <c r="AL63" s="15">
        <f t="shared" si="25"/>
        <v>-8586183</v>
      </c>
      <c r="AM63" s="15">
        <f t="shared" si="25"/>
        <v>-92200344</v>
      </c>
      <c r="AN63" s="15">
        <f t="shared" si="25"/>
        <v>-9973366</v>
      </c>
      <c r="AO63" s="15">
        <f t="shared" si="25"/>
        <v>-255275756</v>
      </c>
      <c r="AP63" s="15">
        <f t="shared" si="25"/>
        <v>-30485874</v>
      </c>
      <c r="AQ63" s="15">
        <f t="shared" si="25"/>
        <v>-977607</v>
      </c>
      <c r="AR63" s="15">
        <f t="shared" si="25"/>
        <v>-13765945</v>
      </c>
      <c r="AS63" s="15">
        <f t="shared" si="25"/>
        <v>-111925204</v>
      </c>
      <c r="AT63" s="15">
        <f t="shared" si="25"/>
        <v>-53057099</v>
      </c>
      <c r="AU63" s="15">
        <f t="shared" si="25"/>
        <v>-289087719</v>
      </c>
      <c r="AV63" s="15">
        <f t="shared" si="25"/>
        <v>-27591039</v>
      </c>
      <c r="AW63" s="15">
        <f t="shared" si="25"/>
        <v>-23004568</v>
      </c>
      <c r="AX63" s="15">
        <f t="shared" si="25"/>
        <v>-155813858</v>
      </c>
      <c r="AY63" s="15">
        <f t="shared" si="25"/>
        <v>-45466636</v>
      </c>
      <c r="AZ63" s="15">
        <f t="shared" si="25"/>
        <v>-22600148</v>
      </c>
      <c r="BA63" s="15">
        <f t="shared" si="25"/>
        <v>-44225450</v>
      </c>
      <c r="BB63" s="15">
        <f t="shared" si="25"/>
        <v>-34111717</v>
      </c>
      <c r="BC63" s="8">
        <f t="shared" si="25"/>
        <v>-167478537</v>
      </c>
    </row>
    <row r="64" spans="1:55" x14ac:dyDescent="0.25">
      <c r="A64" s="20" t="s">
        <v>124</v>
      </c>
      <c r="B64" s="17">
        <f>IF(B57=0,0,B59*100/B57)</f>
        <v>38.876071949647276</v>
      </c>
      <c r="C64" s="17">
        <f t="shared" ref="C64:BC64" si="26">IF(C57=0,0,C59*100/C57)</f>
        <v>72.093540134505758</v>
      </c>
      <c r="D64" s="17">
        <f t="shared" si="26"/>
        <v>107.73573065722806</v>
      </c>
      <c r="E64" s="17">
        <f t="shared" si="26"/>
        <v>61.143897831783008</v>
      </c>
      <c r="F64" s="17">
        <f t="shared" si="26"/>
        <v>53.903400641145481</v>
      </c>
      <c r="G64" s="17">
        <f t="shared" si="26"/>
        <v>98.300996387032768</v>
      </c>
      <c r="H64" s="17">
        <f t="shared" si="26"/>
        <v>51.807001246578494</v>
      </c>
      <c r="I64" s="17">
        <f t="shared" si="26"/>
        <v>68.876497651819676</v>
      </c>
      <c r="J64" s="17">
        <f t="shared" si="26"/>
        <v>43.30708526551858</v>
      </c>
      <c r="K64" s="17">
        <f t="shared" si="26"/>
        <v>114.26763069705093</v>
      </c>
      <c r="L64" s="17">
        <f t="shared" si="26"/>
        <v>43.576242502640149</v>
      </c>
      <c r="M64" s="17">
        <f t="shared" si="26"/>
        <v>83.609291367400161</v>
      </c>
      <c r="N64" s="17">
        <f t="shared" si="26"/>
        <v>67.026752473123494</v>
      </c>
      <c r="O64" s="17">
        <f t="shared" si="26"/>
        <v>48.745917172044393</v>
      </c>
      <c r="P64" s="17">
        <f t="shared" si="26"/>
        <v>-5.1276279530403217</v>
      </c>
      <c r="Q64" s="17">
        <f t="shared" si="26"/>
        <v>89.94301905083519</v>
      </c>
      <c r="R64" s="17">
        <f t="shared" si="26"/>
        <v>62.340411163852231</v>
      </c>
      <c r="S64" s="17">
        <f t="shared" si="26"/>
        <v>47.105339206363098</v>
      </c>
      <c r="T64" s="17">
        <f t="shared" si="26"/>
        <v>64.895362515604646</v>
      </c>
      <c r="U64" s="17">
        <f t="shared" si="26"/>
        <v>14.388163947193483</v>
      </c>
      <c r="V64" s="17">
        <f t="shared" si="26"/>
        <v>61.181246635665921</v>
      </c>
      <c r="W64" s="17">
        <f t="shared" si="26"/>
        <v>50.033038692037692</v>
      </c>
      <c r="X64" s="17">
        <f t="shared" si="26"/>
        <v>42.185998923136154</v>
      </c>
      <c r="Y64" s="17">
        <f t="shared" si="26"/>
        <v>47.838628801122034</v>
      </c>
      <c r="Z64" s="17">
        <f t="shared" si="26"/>
        <v>167.81442239396083</v>
      </c>
      <c r="AA64" s="17">
        <f t="shared" si="26"/>
        <v>50.321855204898696</v>
      </c>
      <c r="AB64" s="17">
        <f t="shared" si="26"/>
        <v>73.963048160703494</v>
      </c>
      <c r="AC64" s="17">
        <f t="shared" si="26"/>
        <v>90.885727932591195</v>
      </c>
      <c r="AD64" s="17">
        <f t="shared" si="26"/>
        <v>82.156135325584629</v>
      </c>
      <c r="AE64" s="17">
        <f t="shared" si="26"/>
        <v>83.215659716825428</v>
      </c>
      <c r="AF64" s="17">
        <f t="shared" si="26"/>
        <v>70.033126494583357</v>
      </c>
      <c r="AG64" s="17">
        <f t="shared" si="26"/>
        <v>84.507572122086302</v>
      </c>
      <c r="AH64" s="17">
        <f t="shared" si="26"/>
        <v>92.296189500688214</v>
      </c>
      <c r="AI64" s="17">
        <f t="shared" si="26"/>
        <v>55.472074283240602</v>
      </c>
      <c r="AJ64" s="17">
        <f t="shared" si="26"/>
        <v>90.199329250574706</v>
      </c>
      <c r="AK64" s="17">
        <f t="shared" si="26"/>
        <v>27.265157794690136</v>
      </c>
      <c r="AL64" s="17">
        <f t="shared" si="26"/>
        <v>70.888720604853873</v>
      </c>
      <c r="AM64" s="17">
        <f t="shared" si="26"/>
        <v>52.329945378245718</v>
      </c>
      <c r="AN64" s="17">
        <f t="shared" si="26"/>
        <v>68.659798909573183</v>
      </c>
      <c r="AO64" s="17">
        <f t="shared" si="26"/>
        <v>60.971048815536648</v>
      </c>
      <c r="AP64" s="17">
        <f t="shared" si="26"/>
        <v>68.804137999906189</v>
      </c>
      <c r="AQ64" s="17">
        <f t="shared" si="26"/>
        <v>81.039790880235557</v>
      </c>
      <c r="AR64" s="17">
        <f t="shared" si="26"/>
        <v>62.136049414740022</v>
      </c>
      <c r="AS64" s="17">
        <f t="shared" si="26"/>
        <v>71.017233518114466</v>
      </c>
      <c r="AT64" s="17">
        <f t="shared" si="26"/>
        <v>64.856907511974057</v>
      </c>
      <c r="AU64" s="17">
        <f t="shared" si="26"/>
        <v>99.628555804281206</v>
      </c>
      <c r="AV64" s="17">
        <f t="shared" si="26"/>
        <v>136.38586184391554</v>
      </c>
      <c r="AW64" s="17">
        <f t="shared" si="26"/>
        <v>97.993078538429231</v>
      </c>
      <c r="AX64" s="17">
        <f t="shared" si="26"/>
        <v>57.537605816281783</v>
      </c>
      <c r="AY64" s="17">
        <f t="shared" si="26"/>
        <v>59.513630494938504</v>
      </c>
      <c r="AZ64" s="17">
        <f t="shared" si="26"/>
        <v>71.662528381299396</v>
      </c>
      <c r="BA64" s="17">
        <f t="shared" si="26"/>
        <v>79.875939785941583</v>
      </c>
      <c r="BB64" s="17">
        <f t="shared" si="26"/>
        <v>58.002139859071185</v>
      </c>
      <c r="BC64" s="10">
        <f t="shared" si="26"/>
        <v>60.064550809548379</v>
      </c>
    </row>
    <row r="65" spans="1:55" x14ac:dyDescent="0.25">
      <c r="A65" s="20" t="s">
        <v>125</v>
      </c>
      <c r="B65" s="17">
        <f>IF(B58=0,0,B59*100/B58)</f>
        <v>38.829521773931695</v>
      </c>
      <c r="C65" s="17">
        <f t="shared" ref="C65:BC65" si="27">IF(C58=0,0,C59*100/C58)</f>
        <v>56.255449913687087</v>
      </c>
      <c r="D65" s="17">
        <f t="shared" si="27"/>
        <v>82.046537730792835</v>
      </c>
      <c r="E65" s="17">
        <f t="shared" si="27"/>
        <v>61.504248491860423</v>
      </c>
      <c r="F65" s="17">
        <f t="shared" si="27"/>
        <v>54.323232577238137</v>
      </c>
      <c r="G65" s="17">
        <f t="shared" si="27"/>
        <v>66.418642498823985</v>
      </c>
      <c r="H65" s="17">
        <f t="shared" si="27"/>
        <v>55.397394815206624</v>
      </c>
      <c r="I65" s="17">
        <f t="shared" si="27"/>
        <v>55.966370550571824</v>
      </c>
      <c r="J65" s="17">
        <f t="shared" si="27"/>
        <v>20.927986839676265</v>
      </c>
      <c r="K65" s="17">
        <f t="shared" si="27"/>
        <v>119.05538058659218</v>
      </c>
      <c r="L65" s="17">
        <f t="shared" si="27"/>
        <v>45.048728415679996</v>
      </c>
      <c r="M65" s="17">
        <f t="shared" si="27"/>
        <v>69.79894210204705</v>
      </c>
      <c r="N65" s="17">
        <f t="shared" si="27"/>
        <v>36.098009165217938</v>
      </c>
      <c r="O65" s="17">
        <f t="shared" si="27"/>
        <v>63.956889450707074</v>
      </c>
      <c r="P65" s="17">
        <f t="shared" si="27"/>
        <v>-4.0053909560688776</v>
      </c>
      <c r="Q65" s="17">
        <f t="shared" si="27"/>
        <v>87.758347782514235</v>
      </c>
      <c r="R65" s="17">
        <f t="shared" si="27"/>
        <v>43.835732431583658</v>
      </c>
      <c r="S65" s="17">
        <f t="shared" si="27"/>
        <v>59.504289778264379</v>
      </c>
      <c r="T65" s="17">
        <f t="shared" si="27"/>
        <v>48.06837888571355</v>
      </c>
      <c r="U65" s="17">
        <f t="shared" si="27"/>
        <v>13.493109669893</v>
      </c>
      <c r="V65" s="17">
        <f t="shared" si="27"/>
        <v>56.755238992734718</v>
      </c>
      <c r="W65" s="17">
        <f t="shared" si="27"/>
        <v>61.864081708434327</v>
      </c>
      <c r="X65" s="17">
        <f t="shared" si="27"/>
        <v>46.153503392791571</v>
      </c>
      <c r="Y65" s="17">
        <f t="shared" si="27"/>
        <v>52.710345734791986</v>
      </c>
      <c r="Z65" s="17">
        <f t="shared" si="27"/>
        <v>105.99732503080061</v>
      </c>
      <c r="AA65" s="17">
        <f t="shared" si="27"/>
        <v>38.682851541988477</v>
      </c>
      <c r="AB65" s="17">
        <f t="shared" si="27"/>
        <v>73.834788921315265</v>
      </c>
      <c r="AC65" s="17">
        <f t="shared" si="27"/>
        <v>90.885727932591195</v>
      </c>
      <c r="AD65" s="17">
        <f t="shared" si="27"/>
        <v>65.204240740646171</v>
      </c>
      <c r="AE65" s="17">
        <f t="shared" si="27"/>
        <v>66.786300682076046</v>
      </c>
      <c r="AF65" s="17">
        <f t="shared" si="27"/>
        <v>71.43635087864628</v>
      </c>
      <c r="AG65" s="17">
        <f t="shared" si="27"/>
        <v>81.265899786564944</v>
      </c>
      <c r="AH65" s="17">
        <f t="shared" si="27"/>
        <v>86.530036017793662</v>
      </c>
      <c r="AI65" s="17">
        <f t="shared" si="27"/>
        <v>36.3401361670524</v>
      </c>
      <c r="AJ65" s="17">
        <f t="shared" si="27"/>
        <v>78.584482426877173</v>
      </c>
      <c r="AK65" s="17">
        <f t="shared" si="27"/>
        <v>33.45214822931608</v>
      </c>
      <c r="AL65" s="17">
        <f t="shared" si="27"/>
        <v>71.224419109112119</v>
      </c>
      <c r="AM65" s="17">
        <f t="shared" si="27"/>
        <v>54.938120617855489</v>
      </c>
      <c r="AN65" s="17">
        <f t="shared" si="27"/>
        <v>74.702988524359469</v>
      </c>
      <c r="AO65" s="17">
        <f t="shared" si="27"/>
        <v>59.33838178461999</v>
      </c>
      <c r="AP65" s="17">
        <f t="shared" si="27"/>
        <v>59.865070987484472</v>
      </c>
      <c r="AQ65" s="17">
        <f t="shared" si="27"/>
        <v>96.22152160430818</v>
      </c>
      <c r="AR65" s="17">
        <f t="shared" si="27"/>
        <v>60.662255826608728</v>
      </c>
      <c r="AS65" s="17">
        <f t="shared" si="27"/>
        <v>74.686768355222938</v>
      </c>
      <c r="AT65" s="17">
        <f t="shared" si="27"/>
        <v>60.93411174764077</v>
      </c>
      <c r="AU65" s="17">
        <f t="shared" si="27"/>
        <v>53.103664875551246</v>
      </c>
      <c r="AV65" s="17">
        <f t="shared" si="27"/>
        <v>67.0648018892322</v>
      </c>
      <c r="AW65" s="17">
        <f t="shared" si="27"/>
        <v>50.353482076418011</v>
      </c>
      <c r="AX65" s="17">
        <f t="shared" si="27"/>
        <v>63.984810680493098</v>
      </c>
      <c r="AY65" s="17">
        <f t="shared" si="27"/>
        <v>57.955368564088836</v>
      </c>
      <c r="AZ65" s="17">
        <f t="shared" si="27"/>
        <v>66.46459889726826</v>
      </c>
      <c r="BA65" s="17">
        <f t="shared" si="27"/>
        <v>62.527394547145313</v>
      </c>
      <c r="BB65" s="17">
        <f t="shared" si="27"/>
        <v>60.625090871700216</v>
      </c>
      <c r="BC65" s="10">
        <f t="shared" si="27"/>
        <v>53.616510169626054</v>
      </c>
    </row>
    <row r="66" spans="1:55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6"/>
    </row>
    <row r="67" spans="1:55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6"/>
    </row>
    <row r="68" spans="1:55" x14ac:dyDescent="0.25">
      <c r="A68" s="20" t="s">
        <v>127</v>
      </c>
      <c r="B68" s="16">
        <v>1951821000</v>
      </c>
      <c r="C68" s="16">
        <v>56165000</v>
      </c>
      <c r="D68" s="16">
        <v>44339000</v>
      </c>
      <c r="E68" s="16">
        <v>30092000</v>
      </c>
      <c r="F68" s="16">
        <v>148394000</v>
      </c>
      <c r="G68" s="16">
        <v>290629000</v>
      </c>
      <c r="H68" s="16">
        <v>37774000</v>
      </c>
      <c r="I68" s="16">
        <v>51651000</v>
      </c>
      <c r="J68" s="16">
        <v>21549000</v>
      </c>
      <c r="K68" s="16">
        <v>47358000</v>
      </c>
      <c r="L68" s="16">
        <v>398929000</v>
      </c>
      <c r="M68" s="16">
        <v>34343000</v>
      </c>
      <c r="N68" s="16">
        <v>24284000</v>
      </c>
      <c r="O68" s="16">
        <v>221947000</v>
      </c>
      <c r="P68" s="16">
        <v>62705000</v>
      </c>
      <c r="Q68" s="16">
        <v>60977000</v>
      </c>
      <c r="R68" s="16">
        <v>108442000</v>
      </c>
      <c r="S68" s="16">
        <v>295877000</v>
      </c>
      <c r="T68" s="16">
        <v>40682000</v>
      </c>
      <c r="U68" s="16">
        <v>65880000</v>
      </c>
      <c r="V68" s="16">
        <v>73247000</v>
      </c>
      <c r="W68" s="16">
        <v>62906000</v>
      </c>
      <c r="X68" s="16">
        <v>312186000</v>
      </c>
      <c r="Y68" s="16">
        <v>254723000</v>
      </c>
      <c r="Z68" s="16">
        <v>36189000</v>
      </c>
      <c r="AA68" s="16">
        <v>28591000</v>
      </c>
      <c r="AB68" s="16">
        <v>149581000</v>
      </c>
      <c r="AC68" s="16">
        <v>32742000</v>
      </c>
      <c r="AD68" s="16">
        <v>50160000</v>
      </c>
      <c r="AE68" s="16">
        <v>53523000</v>
      </c>
      <c r="AF68" s="16">
        <v>41232000</v>
      </c>
      <c r="AG68" s="16">
        <v>45134000</v>
      </c>
      <c r="AH68" s="16">
        <v>580019000</v>
      </c>
      <c r="AI68" s="16">
        <v>58326000</v>
      </c>
      <c r="AJ68" s="16">
        <v>67669000</v>
      </c>
      <c r="AK68" s="16">
        <v>40910000</v>
      </c>
      <c r="AL68" s="16">
        <v>37822000</v>
      </c>
      <c r="AM68" s="16">
        <v>257400000</v>
      </c>
      <c r="AN68" s="16">
        <v>41317000</v>
      </c>
      <c r="AO68" s="16">
        <v>232022000</v>
      </c>
      <c r="AP68" s="16">
        <v>65650000</v>
      </c>
      <c r="AQ68" s="16">
        <v>33717000</v>
      </c>
      <c r="AR68" s="16">
        <v>41305000</v>
      </c>
      <c r="AS68" s="16">
        <v>519317000</v>
      </c>
      <c r="AT68" s="16">
        <v>53943000</v>
      </c>
      <c r="AU68" s="16">
        <v>82461000</v>
      </c>
      <c r="AV68" s="16">
        <v>51017000</v>
      </c>
      <c r="AW68" s="16">
        <v>38963000</v>
      </c>
      <c r="AX68" s="16">
        <v>325934000</v>
      </c>
      <c r="AY68" s="16">
        <v>37743000</v>
      </c>
      <c r="AZ68" s="16">
        <v>38778000</v>
      </c>
      <c r="BA68" s="16">
        <v>63864000</v>
      </c>
      <c r="BB68" s="16">
        <v>40554000</v>
      </c>
      <c r="BC68" s="9">
        <v>338780000</v>
      </c>
    </row>
    <row r="69" spans="1:55" x14ac:dyDescent="0.25">
      <c r="A69" s="20" t="s">
        <v>128</v>
      </c>
      <c r="B69" s="16">
        <v>2086195000</v>
      </c>
      <c r="C69" s="16">
        <v>69218000</v>
      </c>
      <c r="D69" s="16">
        <v>71136000</v>
      </c>
      <c r="E69" s="16">
        <v>30092000</v>
      </c>
      <c r="F69" s="16">
        <v>153017000</v>
      </c>
      <c r="G69" s="16">
        <v>412102000</v>
      </c>
      <c r="H69" s="16">
        <v>37774000</v>
      </c>
      <c r="I69" s="16">
        <v>51651000</v>
      </c>
      <c r="J69" s="16">
        <v>39799000</v>
      </c>
      <c r="K69" s="16">
        <v>47358000</v>
      </c>
      <c r="L69" s="16">
        <v>382731000</v>
      </c>
      <c r="M69" s="16">
        <v>34113000</v>
      </c>
      <c r="N69" s="16">
        <v>24284000</v>
      </c>
      <c r="O69" s="16">
        <v>231947000</v>
      </c>
      <c r="P69" s="16">
        <v>64205000</v>
      </c>
      <c r="Q69" s="16">
        <v>60977000</v>
      </c>
      <c r="R69" s="16">
        <v>154626000</v>
      </c>
      <c r="S69" s="16">
        <v>297050000</v>
      </c>
      <c r="T69" s="16">
        <v>40682000</v>
      </c>
      <c r="U69" s="16">
        <v>70980000</v>
      </c>
      <c r="V69" s="16">
        <v>76450000</v>
      </c>
      <c r="W69" s="16">
        <v>69306000</v>
      </c>
      <c r="X69" s="16">
        <v>285802000</v>
      </c>
      <c r="Y69" s="16">
        <v>270216000</v>
      </c>
      <c r="Z69" s="16">
        <v>43189000</v>
      </c>
      <c r="AA69" s="16">
        <v>39841000</v>
      </c>
      <c r="AB69" s="16">
        <v>164152000</v>
      </c>
      <c r="AC69" s="16">
        <v>39542000</v>
      </c>
      <c r="AD69" s="16">
        <v>49262000</v>
      </c>
      <c r="AE69" s="16">
        <v>58923000</v>
      </c>
      <c r="AF69" s="16">
        <v>39183000</v>
      </c>
      <c r="AG69" s="16">
        <v>53639000</v>
      </c>
      <c r="AH69" s="16">
        <v>866989000</v>
      </c>
      <c r="AI69" s="16">
        <v>63601000</v>
      </c>
      <c r="AJ69" s="16">
        <v>66096000</v>
      </c>
      <c r="AK69" s="16">
        <v>60701000</v>
      </c>
      <c r="AL69" s="16">
        <v>37822000</v>
      </c>
      <c r="AM69" s="16">
        <v>255600000</v>
      </c>
      <c r="AN69" s="16">
        <v>46617000</v>
      </c>
      <c r="AO69" s="16">
        <v>209385000</v>
      </c>
      <c r="AP69" s="16">
        <v>79928000</v>
      </c>
      <c r="AQ69" s="16">
        <v>35156000</v>
      </c>
      <c r="AR69" s="16">
        <v>46305000</v>
      </c>
      <c r="AS69" s="16">
        <v>491164000</v>
      </c>
      <c r="AT69" s="16">
        <v>51397000</v>
      </c>
      <c r="AU69" s="16">
        <v>73537000</v>
      </c>
      <c r="AV69" s="16">
        <v>74848000</v>
      </c>
      <c r="AW69" s="16">
        <v>52663000</v>
      </c>
      <c r="AX69" s="16">
        <v>306892000</v>
      </c>
      <c r="AY69" s="16">
        <v>48832000</v>
      </c>
      <c r="AZ69" s="16">
        <v>40092000</v>
      </c>
      <c r="BA69" s="16">
        <v>59976000</v>
      </c>
      <c r="BB69" s="16">
        <v>40554000</v>
      </c>
      <c r="BC69" s="9">
        <v>336500000</v>
      </c>
    </row>
    <row r="70" spans="1:55" x14ac:dyDescent="0.25">
      <c r="A70" s="20" t="s">
        <v>129</v>
      </c>
      <c r="B70" s="16">
        <v>682204282</v>
      </c>
      <c r="C70" s="16">
        <v>32932959</v>
      </c>
      <c r="D70" s="16">
        <v>47678658</v>
      </c>
      <c r="E70" s="16">
        <v>22440337</v>
      </c>
      <c r="F70" s="16">
        <v>88494694</v>
      </c>
      <c r="G70" s="16">
        <v>300908958</v>
      </c>
      <c r="H70" s="16">
        <v>27339362</v>
      </c>
      <c r="I70" s="16">
        <v>37575732</v>
      </c>
      <c r="J70" s="16">
        <v>13977148</v>
      </c>
      <c r="K70" s="16">
        <v>40542043</v>
      </c>
      <c r="L70" s="16">
        <v>237988539</v>
      </c>
      <c r="M70" s="16">
        <v>31670512</v>
      </c>
      <c r="N70" s="16">
        <v>17872413</v>
      </c>
      <c r="O70" s="16">
        <v>166060674</v>
      </c>
      <c r="P70" s="16">
        <v>-159289371</v>
      </c>
      <c r="Q70" s="16">
        <v>61824310</v>
      </c>
      <c r="R70" s="16">
        <v>72135043</v>
      </c>
      <c r="S70" s="16">
        <v>0</v>
      </c>
      <c r="T70" s="16">
        <v>0</v>
      </c>
      <c r="U70" s="16">
        <v>37094626</v>
      </c>
      <c r="V70" s="16">
        <v>58220534</v>
      </c>
      <c r="W70" s="16">
        <v>48810351</v>
      </c>
      <c r="X70" s="16">
        <v>137439508</v>
      </c>
      <c r="Y70" s="16">
        <v>195882271</v>
      </c>
      <c r="Z70" s="16">
        <v>26063531</v>
      </c>
      <c r="AA70" s="16">
        <v>13477843</v>
      </c>
      <c r="AB70" s="16">
        <v>32954835</v>
      </c>
      <c r="AC70" s="16">
        <v>33143642</v>
      </c>
      <c r="AD70" s="16">
        <v>33215078</v>
      </c>
      <c r="AE70" s="16">
        <v>37012078</v>
      </c>
      <c r="AF70" s="16">
        <v>32667946</v>
      </c>
      <c r="AG70" s="16">
        <v>40346270</v>
      </c>
      <c r="AH70" s="16">
        <v>454678556</v>
      </c>
      <c r="AI70" s="16">
        <v>37869021</v>
      </c>
      <c r="AJ70" s="16">
        <v>58880476</v>
      </c>
      <c r="AK70" s="16">
        <v>-6425973</v>
      </c>
      <c r="AL70" s="16">
        <v>26769006</v>
      </c>
      <c r="AM70" s="16">
        <v>0</v>
      </c>
      <c r="AN70" s="16">
        <v>33434937</v>
      </c>
      <c r="AO70" s="16">
        <v>148611752</v>
      </c>
      <c r="AP70" s="16">
        <v>50108303</v>
      </c>
      <c r="AQ70" s="16">
        <v>25990180</v>
      </c>
      <c r="AR70" s="16">
        <v>26829331</v>
      </c>
      <c r="AS70" s="16">
        <v>378960003</v>
      </c>
      <c r="AT70" s="16">
        <v>30594608</v>
      </c>
      <c r="AU70" s="16">
        <v>216713563</v>
      </c>
      <c r="AV70" s="16">
        <v>50926810</v>
      </c>
      <c r="AW70" s="16">
        <v>27529032</v>
      </c>
      <c r="AX70" s="16">
        <v>242298617</v>
      </c>
      <c r="AY70" s="16">
        <v>43175036</v>
      </c>
      <c r="AZ70" s="16">
        <v>34889363</v>
      </c>
      <c r="BA70" s="16">
        <v>51879282</v>
      </c>
      <c r="BB70" s="16">
        <v>29894726</v>
      </c>
      <c r="BC70" s="9">
        <v>160514789</v>
      </c>
    </row>
    <row r="71" spans="1:55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6"/>
    </row>
    <row r="72" spans="1:55" x14ac:dyDescent="0.25">
      <c r="A72" s="20" t="s">
        <v>136</v>
      </c>
      <c r="B72" s="15">
        <f>+B69-B68</f>
        <v>134374000</v>
      </c>
      <c r="C72" s="15">
        <f t="shared" ref="C72:BC72" si="28">+C69-C68</f>
        <v>13053000</v>
      </c>
      <c r="D72" s="15">
        <f t="shared" si="28"/>
        <v>26797000</v>
      </c>
      <c r="E72" s="15">
        <f t="shared" si="28"/>
        <v>0</v>
      </c>
      <c r="F72" s="15">
        <f t="shared" si="28"/>
        <v>4623000</v>
      </c>
      <c r="G72" s="15">
        <f t="shared" si="28"/>
        <v>121473000</v>
      </c>
      <c r="H72" s="15">
        <f t="shared" si="28"/>
        <v>0</v>
      </c>
      <c r="I72" s="15">
        <f t="shared" si="28"/>
        <v>0</v>
      </c>
      <c r="J72" s="15">
        <f t="shared" si="28"/>
        <v>18250000</v>
      </c>
      <c r="K72" s="15">
        <f t="shared" si="28"/>
        <v>0</v>
      </c>
      <c r="L72" s="15">
        <f t="shared" si="28"/>
        <v>-16198000</v>
      </c>
      <c r="M72" s="15">
        <f t="shared" si="28"/>
        <v>-230000</v>
      </c>
      <c r="N72" s="15">
        <f t="shared" si="28"/>
        <v>0</v>
      </c>
      <c r="O72" s="15">
        <f t="shared" si="28"/>
        <v>10000000</v>
      </c>
      <c r="P72" s="15">
        <f t="shared" si="28"/>
        <v>1500000</v>
      </c>
      <c r="Q72" s="15">
        <f t="shared" si="28"/>
        <v>0</v>
      </c>
      <c r="R72" s="15">
        <f t="shared" si="28"/>
        <v>46184000</v>
      </c>
      <c r="S72" s="15">
        <f t="shared" si="28"/>
        <v>1173000</v>
      </c>
      <c r="T72" s="15">
        <f t="shared" si="28"/>
        <v>0</v>
      </c>
      <c r="U72" s="15">
        <f t="shared" si="28"/>
        <v>5100000</v>
      </c>
      <c r="V72" s="15">
        <f t="shared" si="28"/>
        <v>3203000</v>
      </c>
      <c r="W72" s="15">
        <f t="shared" si="28"/>
        <v>6400000</v>
      </c>
      <c r="X72" s="15">
        <f t="shared" si="28"/>
        <v>-26384000</v>
      </c>
      <c r="Y72" s="15">
        <f t="shared" si="28"/>
        <v>15493000</v>
      </c>
      <c r="Z72" s="15">
        <f t="shared" si="28"/>
        <v>7000000</v>
      </c>
      <c r="AA72" s="15">
        <f t="shared" si="28"/>
        <v>11250000</v>
      </c>
      <c r="AB72" s="15">
        <f t="shared" si="28"/>
        <v>14571000</v>
      </c>
      <c r="AC72" s="15">
        <f t="shared" si="28"/>
        <v>6800000</v>
      </c>
      <c r="AD72" s="15">
        <f t="shared" si="28"/>
        <v>-898000</v>
      </c>
      <c r="AE72" s="15">
        <f t="shared" si="28"/>
        <v>5400000</v>
      </c>
      <c r="AF72" s="15">
        <f t="shared" si="28"/>
        <v>-2049000</v>
      </c>
      <c r="AG72" s="15">
        <f t="shared" si="28"/>
        <v>8505000</v>
      </c>
      <c r="AH72" s="15">
        <f t="shared" si="28"/>
        <v>286970000</v>
      </c>
      <c r="AI72" s="15">
        <f t="shared" si="28"/>
        <v>5275000</v>
      </c>
      <c r="AJ72" s="15">
        <f t="shared" si="28"/>
        <v>-1573000</v>
      </c>
      <c r="AK72" s="15">
        <f t="shared" si="28"/>
        <v>19791000</v>
      </c>
      <c r="AL72" s="15">
        <f t="shared" si="28"/>
        <v>0</v>
      </c>
      <c r="AM72" s="15">
        <f t="shared" si="28"/>
        <v>-1800000</v>
      </c>
      <c r="AN72" s="15">
        <f t="shared" si="28"/>
        <v>5300000</v>
      </c>
      <c r="AO72" s="15">
        <f t="shared" si="28"/>
        <v>-22637000</v>
      </c>
      <c r="AP72" s="15">
        <f t="shared" si="28"/>
        <v>14278000</v>
      </c>
      <c r="AQ72" s="15">
        <f t="shared" si="28"/>
        <v>1439000</v>
      </c>
      <c r="AR72" s="15">
        <f t="shared" si="28"/>
        <v>5000000</v>
      </c>
      <c r="AS72" s="15">
        <f t="shared" si="28"/>
        <v>-28153000</v>
      </c>
      <c r="AT72" s="15">
        <f t="shared" si="28"/>
        <v>-2546000</v>
      </c>
      <c r="AU72" s="15">
        <f t="shared" si="28"/>
        <v>-8924000</v>
      </c>
      <c r="AV72" s="15">
        <f t="shared" si="28"/>
        <v>23831000</v>
      </c>
      <c r="AW72" s="15">
        <f t="shared" si="28"/>
        <v>13700000</v>
      </c>
      <c r="AX72" s="15">
        <f t="shared" si="28"/>
        <v>-19042000</v>
      </c>
      <c r="AY72" s="15">
        <f t="shared" si="28"/>
        <v>11089000</v>
      </c>
      <c r="AZ72" s="15">
        <f t="shared" si="28"/>
        <v>1314000</v>
      </c>
      <c r="BA72" s="15">
        <f t="shared" si="28"/>
        <v>-3888000</v>
      </c>
      <c r="BB72" s="15">
        <f t="shared" si="28"/>
        <v>0</v>
      </c>
      <c r="BC72" s="8">
        <f t="shared" si="28"/>
        <v>-2280000</v>
      </c>
    </row>
    <row r="73" spans="1:55" x14ac:dyDescent="0.25">
      <c r="A73" s="20" t="s">
        <v>122</v>
      </c>
      <c r="B73" s="15">
        <f>+B70-B68</f>
        <v>-1269616718</v>
      </c>
      <c r="C73" s="15">
        <f t="shared" ref="C73:BC73" si="29">+C70-C68</f>
        <v>-23232041</v>
      </c>
      <c r="D73" s="15">
        <f t="shared" si="29"/>
        <v>3339658</v>
      </c>
      <c r="E73" s="15">
        <f t="shared" si="29"/>
        <v>-7651663</v>
      </c>
      <c r="F73" s="15">
        <f t="shared" si="29"/>
        <v>-59899306</v>
      </c>
      <c r="G73" s="15">
        <f t="shared" si="29"/>
        <v>10279958</v>
      </c>
      <c r="H73" s="15">
        <f t="shared" si="29"/>
        <v>-10434638</v>
      </c>
      <c r="I73" s="15">
        <f t="shared" si="29"/>
        <v>-14075268</v>
      </c>
      <c r="J73" s="15">
        <f t="shared" si="29"/>
        <v>-7571852</v>
      </c>
      <c r="K73" s="15">
        <f t="shared" si="29"/>
        <v>-6815957</v>
      </c>
      <c r="L73" s="15">
        <f t="shared" si="29"/>
        <v>-160940461</v>
      </c>
      <c r="M73" s="15">
        <f t="shared" si="29"/>
        <v>-2672488</v>
      </c>
      <c r="N73" s="15">
        <f t="shared" si="29"/>
        <v>-6411587</v>
      </c>
      <c r="O73" s="15">
        <f t="shared" si="29"/>
        <v>-55886326</v>
      </c>
      <c r="P73" s="15">
        <f t="shared" si="29"/>
        <v>-221994371</v>
      </c>
      <c r="Q73" s="15">
        <f t="shared" si="29"/>
        <v>847310</v>
      </c>
      <c r="R73" s="15">
        <f t="shared" si="29"/>
        <v>-36306957</v>
      </c>
      <c r="S73" s="15">
        <f t="shared" si="29"/>
        <v>-295877000</v>
      </c>
      <c r="T73" s="15">
        <f t="shared" si="29"/>
        <v>-40682000</v>
      </c>
      <c r="U73" s="15">
        <f t="shared" si="29"/>
        <v>-28785374</v>
      </c>
      <c r="V73" s="15">
        <f t="shared" si="29"/>
        <v>-15026466</v>
      </c>
      <c r="W73" s="15">
        <f t="shared" si="29"/>
        <v>-14095649</v>
      </c>
      <c r="X73" s="15">
        <f t="shared" si="29"/>
        <v>-174746492</v>
      </c>
      <c r="Y73" s="15">
        <f t="shared" si="29"/>
        <v>-58840729</v>
      </c>
      <c r="Z73" s="15">
        <f t="shared" si="29"/>
        <v>-10125469</v>
      </c>
      <c r="AA73" s="15">
        <f t="shared" si="29"/>
        <v>-15113157</v>
      </c>
      <c r="AB73" s="15">
        <f t="shared" si="29"/>
        <v>-116626165</v>
      </c>
      <c r="AC73" s="15">
        <f t="shared" si="29"/>
        <v>401642</v>
      </c>
      <c r="AD73" s="15">
        <f t="shared" si="29"/>
        <v>-16944922</v>
      </c>
      <c r="AE73" s="15">
        <f t="shared" si="29"/>
        <v>-16510922</v>
      </c>
      <c r="AF73" s="15">
        <f t="shared" si="29"/>
        <v>-8564054</v>
      </c>
      <c r="AG73" s="15">
        <f t="shared" si="29"/>
        <v>-4787730</v>
      </c>
      <c r="AH73" s="15">
        <f t="shared" si="29"/>
        <v>-125340444</v>
      </c>
      <c r="AI73" s="15">
        <f t="shared" si="29"/>
        <v>-20456979</v>
      </c>
      <c r="AJ73" s="15">
        <f t="shared" si="29"/>
        <v>-8788524</v>
      </c>
      <c r="AK73" s="15">
        <f t="shared" si="29"/>
        <v>-47335973</v>
      </c>
      <c r="AL73" s="15">
        <f t="shared" si="29"/>
        <v>-11052994</v>
      </c>
      <c r="AM73" s="15">
        <f t="shared" si="29"/>
        <v>-257400000</v>
      </c>
      <c r="AN73" s="15">
        <f t="shared" si="29"/>
        <v>-7882063</v>
      </c>
      <c r="AO73" s="15">
        <f t="shared" si="29"/>
        <v>-83410248</v>
      </c>
      <c r="AP73" s="15">
        <f t="shared" si="29"/>
        <v>-15541697</v>
      </c>
      <c r="AQ73" s="15">
        <f t="shared" si="29"/>
        <v>-7726820</v>
      </c>
      <c r="AR73" s="15">
        <f t="shared" si="29"/>
        <v>-14475669</v>
      </c>
      <c r="AS73" s="15">
        <f t="shared" si="29"/>
        <v>-140356997</v>
      </c>
      <c r="AT73" s="15">
        <f t="shared" si="29"/>
        <v>-23348392</v>
      </c>
      <c r="AU73" s="15">
        <f t="shared" si="29"/>
        <v>134252563</v>
      </c>
      <c r="AV73" s="15">
        <f t="shared" si="29"/>
        <v>-90190</v>
      </c>
      <c r="AW73" s="15">
        <f t="shared" si="29"/>
        <v>-11433968</v>
      </c>
      <c r="AX73" s="15">
        <f t="shared" si="29"/>
        <v>-83635383</v>
      </c>
      <c r="AY73" s="15">
        <f t="shared" si="29"/>
        <v>5432036</v>
      </c>
      <c r="AZ73" s="15">
        <f t="shared" si="29"/>
        <v>-3888637</v>
      </c>
      <c r="BA73" s="15">
        <f t="shared" si="29"/>
        <v>-11984718</v>
      </c>
      <c r="BB73" s="15">
        <f t="shared" si="29"/>
        <v>-10659274</v>
      </c>
      <c r="BC73" s="8">
        <f t="shared" si="29"/>
        <v>-178265211</v>
      </c>
    </row>
    <row r="74" spans="1:55" x14ac:dyDescent="0.25">
      <c r="A74" s="20" t="s">
        <v>123</v>
      </c>
      <c r="B74" s="15">
        <f>+B70-B69</f>
        <v>-1403990718</v>
      </c>
      <c r="C74" s="15">
        <f t="shared" ref="C74:BC74" si="30">+C70-C69</f>
        <v>-36285041</v>
      </c>
      <c r="D74" s="15">
        <f t="shared" si="30"/>
        <v>-23457342</v>
      </c>
      <c r="E74" s="15">
        <f t="shared" si="30"/>
        <v>-7651663</v>
      </c>
      <c r="F74" s="15">
        <f t="shared" si="30"/>
        <v>-64522306</v>
      </c>
      <c r="G74" s="15">
        <f t="shared" si="30"/>
        <v>-111193042</v>
      </c>
      <c r="H74" s="15">
        <f t="shared" si="30"/>
        <v>-10434638</v>
      </c>
      <c r="I74" s="15">
        <f t="shared" si="30"/>
        <v>-14075268</v>
      </c>
      <c r="J74" s="15">
        <f t="shared" si="30"/>
        <v>-25821852</v>
      </c>
      <c r="K74" s="15">
        <f t="shared" si="30"/>
        <v>-6815957</v>
      </c>
      <c r="L74" s="15">
        <f t="shared" si="30"/>
        <v>-144742461</v>
      </c>
      <c r="M74" s="15">
        <f t="shared" si="30"/>
        <v>-2442488</v>
      </c>
      <c r="N74" s="15">
        <f t="shared" si="30"/>
        <v>-6411587</v>
      </c>
      <c r="O74" s="15">
        <f t="shared" si="30"/>
        <v>-65886326</v>
      </c>
      <c r="P74" s="15">
        <f t="shared" si="30"/>
        <v>-223494371</v>
      </c>
      <c r="Q74" s="15">
        <f t="shared" si="30"/>
        <v>847310</v>
      </c>
      <c r="R74" s="15">
        <f t="shared" si="30"/>
        <v>-82490957</v>
      </c>
      <c r="S74" s="15">
        <f t="shared" si="30"/>
        <v>-297050000</v>
      </c>
      <c r="T74" s="15">
        <f t="shared" si="30"/>
        <v>-40682000</v>
      </c>
      <c r="U74" s="15">
        <f t="shared" si="30"/>
        <v>-33885374</v>
      </c>
      <c r="V74" s="15">
        <f t="shared" si="30"/>
        <v>-18229466</v>
      </c>
      <c r="W74" s="15">
        <f t="shared" si="30"/>
        <v>-20495649</v>
      </c>
      <c r="X74" s="15">
        <f t="shared" si="30"/>
        <v>-148362492</v>
      </c>
      <c r="Y74" s="15">
        <f t="shared" si="30"/>
        <v>-74333729</v>
      </c>
      <c r="Z74" s="15">
        <f t="shared" si="30"/>
        <v>-17125469</v>
      </c>
      <c r="AA74" s="15">
        <f t="shared" si="30"/>
        <v>-26363157</v>
      </c>
      <c r="AB74" s="15">
        <f t="shared" si="30"/>
        <v>-131197165</v>
      </c>
      <c r="AC74" s="15">
        <f t="shared" si="30"/>
        <v>-6398358</v>
      </c>
      <c r="AD74" s="15">
        <f t="shared" si="30"/>
        <v>-16046922</v>
      </c>
      <c r="AE74" s="15">
        <f t="shared" si="30"/>
        <v>-21910922</v>
      </c>
      <c r="AF74" s="15">
        <f t="shared" si="30"/>
        <v>-6515054</v>
      </c>
      <c r="AG74" s="15">
        <f t="shared" si="30"/>
        <v>-13292730</v>
      </c>
      <c r="AH74" s="15">
        <f t="shared" si="30"/>
        <v>-412310444</v>
      </c>
      <c r="AI74" s="15">
        <f t="shared" si="30"/>
        <v>-25731979</v>
      </c>
      <c r="AJ74" s="15">
        <f t="shared" si="30"/>
        <v>-7215524</v>
      </c>
      <c r="AK74" s="15">
        <f t="shared" si="30"/>
        <v>-67126973</v>
      </c>
      <c r="AL74" s="15">
        <f t="shared" si="30"/>
        <v>-11052994</v>
      </c>
      <c r="AM74" s="15">
        <f t="shared" si="30"/>
        <v>-255600000</v>
      </c>
      <c r="AN74" s="15">
        <f t="shared" si="30"/>
        <v>-13182063</v>
      </c>
      <c r="AO74" s="15">
        <f t="shared" si="30"/>
        <v>-60773248</v>
      </c>
      <c r="AP74" s="15">
        <f t="shared" si="30"/>
        <v>-29819697</v>
      </c>
      <c r="AQ74" s="15">
        <f t="shared" si="30"/>
        <v>-9165820</v>
      </c>
      <c r="AR74" s="15">
        <f t="shared" si="30"/>
        <v>-19475669</v>
      </c>
      <c r="AS74" s="15">
        <f t="shared" si="30"/>
        <v>-112203997</v>
      </c>
      <c r="AT74" s="15">
        <f t="shared" si="30"/>
        <v>-20802392</v>
      </c>
      <c r="AU74" s="15">
        <f t="shared" si="30"/>
        <v>143176563</v>
      </c>
      <c r="AV74" s="15">
        <f t="shared" si="30"/>
        <v>-23921190</v>
      </c>
      <c r="AW74" s="15">
        <f t="shared" si="30"/>
        <v>-25133968</v>
      </c>
      <c r="AX74" s="15">
        <f t="shared" si="30"/>
        <v>-64593383</v>
      </c>
      <c r="AY74" s="15">
        <f t="shared" si="30"/>
        <v>-5656964</v>
      </c>
      <c r="AZ74" s="15">
        <f t="shared" si="30"/>
        <v>-5202637</v>
      </c>
      <c r="BA74" s="15">
        <f t="shared" si="30"/>
        <v>-8096718</v>
      </c>
      <c r="BB74" s="15">
        <f t="shared" si="30"/>
        <v>-10659274</v>
      </c>
      <c r="BC74" s="8">
        <f t="shared" si="30"/>
        <v>-175985211</v>
      </c>
    </row>
    <row r="75" spans="1:55" x14ac:dyDescent="0.25">
      <c r="A75" s="20" t="s">
        <v>137</v>
      </c>
      <c r="B75" s="17">
        <f>IF(B68=0,0,B70*100/B68)</f>
        <v>34.952195001488356</v>
      </c>
      <c r="C75" s="17">
        <f t="shared" ref="C75:BC75" si="31">IF(C68=0,0,C70*100/C68)</f>
        <v>58.636088311225855</v>
      </c>
      <c r="D75" s="17">
        <f t="shared" si="31"/>
        <v>107.5321004082185</v>
      </c>
      <c r="E75" s="17">
        <f t="shared" si="31"/>
        <v>74.572434534095436</v>
      </c>
      <c r="F75" s="17">
        <f t="shared" si="31"/>
        <v>59.634954243433022</v>
      </c>
      <c r="G75" s="17">
        <f t="shared" si="31"/>
        <v>103.53714116622911</v>
      </c>
      <c r="H75" s="17">
        <f t="shared" si="31"/>
        <v>72.376137025467258</v>
      </c>
      <c r="I75" s="17">
        <f t="shared" si="31"/>
        <v>72.749282685717603</v>
      </c>
      <c r="J75" s="17">
        <f t="shared" si="31"/>
        <v>64.862165297693622</v>
      </c>
      <c r="K75" s="17">
        <f t="shared" si="31"/>
        <v>85.607591114489637</v>
      </c>
      <c r="L75" s="17">
        <f t="shared" si="31"/>
        <v>59.656866008738398</v>
      </c>
      <c r="M75" s="17">
        <f t="shared" si="31"/>
        <v>92.218245348397048</v>
      </c>
      <c r="N75" s="17">
        <f t="shared" si="31"/>
        <v>73.597483940042821</v>
      </c>
      <c r="O75" s="17">
        <f t="shared" si="31"/>
        <v>74.819967830157651</v>
      </c>
      <c r="P75" s="17">
        <f t="shared" si="31"/>
        <v>-254.02977593493341</v>
      </c>
      <c r="Q75" s="17">
        <f t="shared" si="31"/>
        <v>101.38955671810683</v>
      </c>
      <c r="R75" s="17">
        <f t="shared" si="31"/>
        <v>66.519469393777314</v>
      </c>
      <c r="S75" s="17">
        <f t="shared" si="31"/>
        <v>0</v>
      </c>
      <c r="T75" s="17">
        <f t="shared" si="31"/>
        <v>0</v>
      </c>
      <c r="U75" s="17">
        <f t="shared" si="31"/>
        <v>56.306353976927745</v>
      </c>
      <c r="V75" s="17">
        <f t="shared" si="31"/>
        <v>79.4852130462681</v>
      </c>
      <c r="W75" s="17">
        <f t="shared" si="31"/>
        <v>77.592520586271576</v>
      </c>
      <c r="X75" s="17">
        <f t="shared" si="31"/>
        <v>44.024878758176214</v>
      </c>
      <c r="Y75" s="17">
        <f t="shared" si="31"/>
        <v>76.90011149366174</v>
      </c>
      <c r="Z75" s="17">
        <f t="shared" si="31"/>
        <v>72.020589129293427</v>
      </c>
      <c r="AA75" s="17">
        <f t="shared" si="31"/>
        <v>47.140159490748836</v>
      </c>
      <c r="AB75" s="17">
        <f t="shared" si="31"/>
        <v>22.031431130959145</v>
      </c>
      <c r="AC75" s="17">
        <f t="shared" si="31"/>
        <v>101.22668743509865</v>
      </c>
      <c r="AD75" s="17">
        <f t="shared" si="31"/>
        <v>66.218257575757576</v>
      </c>
      <c r="AE75" s="17">
        <f t="shared" si="31"/>
        <v>69.151725426452174</v>
      </c>
      <c r="AF75" s="17">
        <f t="shared" si="31"/>
        <v>79.229593519596435</v>
      </c>
      <c r="AG75" s="17">
        <f t="shared" si="31"/>
        <v>89.392187707714811</v>
      </c>
      <c r="AH75" s="17">
        <f t="shared" si="31"/>
        <v>78.390286525096585</v>
      </c>
      <c r="AI75" s="17">
        <f t="shared" si="31"/>
        <v>64.926483900833247</v>
      </c>
      <c r="AJ75" s="17">
        <f t="shared" si="31"/>
        <v>87.012481343007877</v>
      </c>
      <c r="AK75" s="17">
        <f t="shared" si="31"/>
        <v>-15.707584942556831</v>
      </c>
      <c r="AL75" s="17">
        <f t="shared" si="31"/>
        <v>70.776283644439744</v>
      </c>
      <c r="AM75" s="17">
        <f t="shared" si="31"/>
        <v>0</v>
      </c>
      <c r="AN75" s="17">
        <f t="shared" si="31"/>
        <v>80.922954231914218</v>
      </c>
      <c r="AO75" s="17">
        <f t="shared" si="31"/>
        <v>64.050715880390655</v>
      </c>
      <c r="AP75" s="17">
        <f t="shared" si="31"/>
        <v>76.326432597105864</v>
      </c>
      <c r="AQ75" s="17">
        <f t="shared" si="31"/>
        <v>77.083311089361445</v>
      </c>
      <c r="AR75" s="17">
        <f t="shared" si="31"/>
        <v>64.954196828471126</v>
      </c>
      <c r="AS75" s="17">
        <f t="shared" si="31"/>
        <v>72.972770581359754</v>
      </c>
      <c r="AT75" s="17">
        <f t="shared" si="31"/>
        <v>56.716548949817401</v>
      </c>
      <c r="AU75" s="17">
        <f t="shared" si="31"/>
        <v>262.80734286511199</v>
      </c>
      <c r="AV75" s="17">
        <f t="shared" si="31"/>
        <v>99.823215790814828</v>
      </c>
      <c r="AW75" s="17">
        <f t="shared" si="31"/>
        <v>70.654292533942453</v>
      </c>
      <c r="AX75" s="17">
        <f t="shared" si="31"/>
        <v>74.339779525916285</v>
      </c>
      <c r="AY75" s="17">
        <f t="shared" si="31"/>
        <v>114.39216808414805</v>
      </c>
      <c r="AZ75" s="17">
        <f t="shared" si="31"/>
        <v>89.972053741812374</v>
      </c>
      <c r="BA75" s="17">
        <f t="shared" si="31"/>
        <v>81.234000375798573</v>
      </c>
      <c r="BB75" s="17">
        <f t="shared" si="31"/>
        <v>73.715850470976974</v>
      </c>
      <c r="BC75" s="10">
        <f t="shared" si="31"/>
        <v>47.380243520869001</v>
      </c>
    </row>
    <row r="76" spans="1:55" x14ac:dyDescent="0.25">
      <c r="A76" s="20" t="s">
        <v>138</v>
      </c>
      <c r="B76" s="17">
        <f>IF(B69=0,0,B70*100/B69)</f>
        <v>32.700887596797038</v>
      </c>
      <c r="C76" s="17">
        <f t="shared" ref="C76:BC76" si="32">IF(C69=0,0,C70*100/C69)</f>
        <v>47.578605276084254</v>
      </c>
      <c r="D76" s="17">
        <f t="shared" si="32"/>
        <v>67.024654183535759</v>
      </c>
      <c r="E76" s="17">
        <f t="shared" si="32"/>
        <v>74.572434534095436</v>
      </c>
      <c r="F76" s="17">
        <f t="shared" si="32"/>
        <v>57.833243365116296</v>
      </c>
      <c r="G76" s="17">
        <f t="shared" si="32"/>
        <v>73.018077563321697</v>
      </c>
      <c r="H76" s="17">
        <f t="shared" si="32"/>
        <v>72.376137025467258</v>
      </c>
      <c r="I76" s="17">
        <f t="shared" si="32"/>
        <v>72.749282685717603</v>
      </c>
      <c r="J76" s="17">
        <f t="shared" si="32"/>
        <v>35.119344707153445</v>
      </c>
      <c r="K76" s="17">
        <f t="shared" si="32"/>
        <v>85.607591114489637</v>
      </c>
      <c r="L76" s="17">
        <f t="shared" si="32"/>
        <v>62.181673028837487</v>
      </c>
      <c r="M76" s="17">
        <f t="shared" si="32"/>
        <v>92.840008208014538</v>
      </c>
      <c r="N76" s="17">
        <f t="shared" si="32"/>
        <v>73.597483940042821</v>
      </c>
      <c r="O76" s="17">
        <f t="shared" si="32"/>
        <v>71.594232303069234</v>
      </c>
      <c r="P76" s="17">
        <f t="shared" si="32"/>
        <v>-248.09496300911144</v>
      </c>
      <c r="Q76" s="17">
        <f t="shared" si="32"/>
        <v>101.38955671810683</v>
      </c>
      <c r="R76" s="17">
        <f t="shared" si="32"/>
        <v>46.651302497639463</v>
      </c>
      <c r="S76" s="17">
        <f t="shared" si="32"/>
        <v>0</v>
      </c>
      <c r="T76" s="17">
        <f t="shared" si="32"/>
        <v>0</v>
      </c>
      <c r="U76" s="17">
        <f t="shared" si="32"/>
        <v>52.260673429134968</v>
      </c>
      <c r="V76" s="17">
        <f t="shared" si="32"/>
        <v>76.155047743623285</v>
      </c>
      <c r="W76" s="17">
        <f t="shared" si="32"/>
        <v>70.427309323868059</v>
      </c>
      <c r="X76" s="17">
        <f t="shared" si="32"/>
        <v>48.089064457211634</v>
      </c>
      <c r="Y76" s="17">
        <f t="shared" si="32"/>
        <v>72.490996462089583</v>
      </c>
      <c r="Z76" s="17">
        <f t="shared" si="32"/>
        <v>60.347613975780867</v>
      </c>
      <c r="AA76" s="17">
        <f t="shared" si="32"/>
        <v>33.829078085389426</v>
      </c>
      <c r="AB76" s="17">
        <f t="shared" si="32"/>
        <v>20.075804741946488</v>
      </c>
      <c r="AC76" s="17">
        <f t="shared" si="32"/>
        <v>83.81883061049011</v>
      </c>
      <c r="AD76" s="17">
        <f t="shared" si="32"/>
        <v>67.425354228411351</v>
      </c>
      <c r="AE76" s="17">
        <f t="shared" si="32"/>
        <v>62.814313595709656</v>
      </c>
      <c r="AF76" s="17">
        <f t="shared" si="32"/>
        <v>83.372753490033944</v>
      </c>
      <c r="AG76" s="17">
        <f t="shared" si="32"/>
        <v>75.218162158131207</v>
      </c>
      <c r="AH76" s="17">
        <f t="shared" si="32"/>
        <v>52.443405394993476</v>
      </c>
      <c r="AI76" s="17">
        <f t="shared" si="32"/>
        <v>59.541549661168851</v>
      </c>
      <c r="AJ76" s="17">
        <f t="shared" si="32"/>
        <v>89.083266763495516</v>
      </c>
      <c r="AK76" s="17">
        <f t="shared" si="32"/>
        <v>-10.586272054826114</v>
      </c>
      <c r="AL76" s="17">
        <f t="shared" si="32"/>
        <v>70.776283644439744</v>
      </c>
      <c r="AM76" s="17">
        <f t="shared" si="32"/>
        <v>0</v>
      </c>
      <c r="AN76" s="17">
        <f t="shared" si="32"/>
        <v>71.722626938670444</v>
      </c>
      <c r="AO76" s="17">
        <f t="shared" si="32"/>
        <v>70.975357356066581</v>
      </c>
      <c r="AP76" s="17">
        <f t="shared" si="32"/>
        <v>62.691801371234114</v>
      </c>
      <c r="AQ76" s="17">
        <f t="shared" si="32"/>
        <v>73.92814882239162</v>
      </c>
      <c r="AR76" s="17">
        <f t="shared" si="32"/>
        <v>57.940462153115213</v>
      </c>
      <c r="AS76" s="17">
        <f t="shared" si="32"/>
        <v>77.155492462802655</v>
      </c>
      <c r="AT76" s="17">
        <f t="shared" si="32"/>
        <v>59.526057941124968</v>
      </c>
      <c r="AU76" s="17">
        <f t="shared" si="32"/>
        <v>294.70003263663187</v>
      </c>
      <c r="AV76" s="17">
        <f t="shared" si="32"/>
        <v>68.040308358272767</v>
      </c>
      <c r="AW76" s="17">
        <f t="shared" si="32"/>
        <v>52.273953249909802</v>
      </c>
      <c r="AX76" s="17">
        <f t="shared" si="32"/>
        <v>78.952405732309742</v>
      </c>
      <c r="AY76" s="17">
        <f t="shared" si="32"/>
        <v>88.415457077326337</v>
      </c>
      <c r="AZ76" s="17">
        <f t="shared" si="32"/>
        <v>87.02325401576374</v>
      </c>
      <c r="BA76" s="17">
        <f t="shared" si="32"/>
        <v>86.500070028011208</v>
      </c>
      <c r="BB76" s="17">
        <f t="shared" si="32"/>
        <v>73.715850470976974</v>
      </c>
      <c r="BC76" s="10">
        <f t="shared" si="32"/>
        <v>47.701274591381875</v>
      </c>
    </row>
    <row r="77" spans="1:55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6"/>
    </row>
    <row r="78" spans="1:55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6"/>
    </row>
    <row r="79" spans="1:55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6">
        <v>0</v>
      </c>
      <c r="AT79" s="16">
        <v>0</v>
      </c>
      <c r="AU79" s="16">
        <v>0</v>
      </c>
      <c r="AV79" s="16">
        <v>0</v>
      </c>
      <c r="AW79" s="16">
        <v>0</v>
      </c>
      <c r="AX79" s="16">
        <v>0</v>
      </c>
      <c r="AY79" s="16">
        <v>0</v>
      </c>
      <c r="AZ79" s="16">
        <v>0</v>
      </c>
      <c r="BA79" s="16">
        <v>0</v>
      </c>
      <c r="BB79" s="16">
        <v>0</v>
      </c>
      <c r="BC79" s="9">
        <v>0</v>
      </c>
    </row>
    <row r="80" spans="1:55" x14ac:dyDescent="0.25">
      <c r="A80" s="20" t="s">
        <v>141</v>
      </c>
      <c r="B80" s="16">
        <v>37668108371</v>
      </c>
      <c r="C80" s="16">
        <v>218818695</v>
      </c>
      <c r="D80" s="16">
        <v>48565982</v>
      </c>
      <c r="E80" s="16">
        <v>31321371</v>
      </c>
      <c r="F80" s="16">
        <v>741007410</v>
      </c>
      <c r="G80" s="16">
        <v>1616683289</v>
      </c>
      <c r="H80" s="16">
        <v>123211701</v>
      </c>
      <c r="I80" s="16">
        <v>255265851</v>
      </c>
      <c r="J80" s="16">
        <v>174517438</v>
      </c>
      <c r="K80" s="16">
        <v>21527562</v>
      </c>
      <c r="L80" s="16">
        <v>8268036344</v>
      </c>
      <c r="M80" s="16">
        <v>42637068</v>
      </c>
      <c r="N80" s="16">
        <v>57785249</v>
      </c>
      <c r="O80" s="16">
        <v>1502589252</v>
      </c>
      <c r="P80" s="16">
        <v>107539264</v>
      </c>
      <c r="Q80" s="16">
        <v>625346360</v>
      </c>
      <c r="R80" s="16">
        <v>1189797186</v>
      </c>
      <c r="S80" s="16">
        <v>1362415351</v>
      </c>
      <c r="T80" s="16">
        <v>226968049</v>
      </c>
      <c r="U80" s="16">
        <v>21771553</v>
      </c>
      <c r="V80" s="16">
        <v>29104178</v>
      </c>
      <c r="W80" s="16">
        <v>63239210</v>
      </c>
      <c r="X80" s="16">
        <v>736298779</v>
      </c>
      <c r="Y80" s="16">
        <v>2152808250</v>
      </c>
      <c r="Z80" s="16">
        <v>96222104</v>
      </c>
      <c r="AA80" s="16">
        <v>96691694</v>
      </c>
      <c r="AB80" s="16">
        <v>75557348</v>
      </c>
      <c r="AC80" s="16">
        <v>243604969</v>
      </c>
      <c r="AD80" s="16">
        <v>321270374</v>
      </c>
      <c r="AE80" s="16">
        <v>504637492</v>
      </c>
      <c r="AF80" s="16">
        <v>78483760</v>
      </c>
      <c r="AG80" s="16">
        <v>247834402</v>
      </c>
      <c r="AH80" s="16">
        <v>270595106</v>
      </c>
      <c r="AI80" s="16">
        <v>78267559</v>
      </c>
      <c r="AJ80" s="16">
        <v>146072624</v>
      </c>
      <c r="AK80" s="16">
        <v>285253374</v>
      </c>
      <c r="AL80" s="16">
        <v>69564064</v>
      </c>
      <c r="AM80" s="16">
        <v>302516252</v>
      </c>
      <c r="AN80" s="16">
        <v>38031698</v>
      </c>
      <c r="AO80" s="16">
        <v>923011724</v>
      </c>
      <c r="AP80" s="16">
        <v>143566612</v>
      </c>
      <c r="AQ80" s="16">
        <v>44334422</v>
      </c>
      <c r="AR80" s="16">
        <v>99756031</v>
      </c>
      <c r="AS80" s="16">
        <v>134062601</v>
      </c>
      <c r="AT80" s="16">
        <v>261637163</v>
      </c>
      <c r="AU80" s="16">
        <v>549125981</v>
      </c>
      <c r="AV80" s="16">
        <v>40452959</v>
      </c>
      <c r="AW80" s="16">
        <v>24834049</v>
      </c>
      <c r="AX80" s="16">
        <v>1381614983</v>
      </c>
      <c r="AY80" s="16">
        <v>82237526</v>
      </c>
      <c r="AZ80" s="16">
        <v>125481241</v>
      </c>
      <c r="BA80" s="16">
        <v>23062941</v>
      </c>
      <c r="BB80" s="16">
        <v>119223927</v>
      </c>
      <c r="BC80" s="9">
        <v>241917914</v>
      </c>
    </row>
    <row r="81" spans="1:55" x14ac:dyDescent="0.25">
      <c r="A81" s="20" t="s">
        <v>142</v>
      </c>
      <c r="B81" s="16">
        <v>35614447416</v>
      </c>
      <c r="C81" s="16">
        <v>211094822</v>
      </c>
      <c r="D81" s="16">
        <v>48565982</v>
      </c>
      <c r="E81" s="16">
        <v>30856001</v>
      </c>
      <c r="F81" s="16">
        <v>713082314</v>
      </c>
      <c r="G81" s="16">
        <v>1531712416</v>
      </c>
      <c r="H81" s="16">
        <v>117536552</v>
      </c>
      <c r="I81" s="16">
        <v>245954029</v>
      </c>
      <c r="J81" s="16">
        <v>176181238</v>
      </c>
      <c r="K81" s="16">
        <v>23021006</v>
      </c>
      <c r="L81" s="16">
        <v>7904366783</v>
      </c>
      <c r="M81" s="16">
        <v>42090820</v>
      </c>
      <c r="N81" s="16">
        <v>59851006</v>
      </c>
      <c r="O81" s="16">
        <v>1419817437</v>
      </c>
      <c r="P81" s="16">
        <v>103832671</v>
      </c>
      <c r="Q81" s="16">
        <v>585518125</v>
      </c>
      <c r="R81" s="16">
        <v>1104617120</v>
      </c>
      <c r="S81" s="16">
        <v>1306249063</v>
      </c>
      <c r="T81" s="16">
        <v>221573371</v>
      </c>
      <c r="U81" s="16">
        <v>21642817</v>
      </c>
      <c r="V81" s="16">
        <v>26496768</v>
      </c>
      <c r="W81" s="16">
        <v>61247318</v>
      </c>
      <c r="X81" s="16">
        <v>711383145</v>
      </c>
      <c r="Y81" s="16">
        <v>2079433505</v>
      </c>
      <c r="Z81" s="16">
        <v>88653219</v>
      </c>
      <c r="AA81" s="16">
        <v>91476978</v>
      </c>
      <c r="AB81" s="16">
        <v>68692282</v>
      </c>
      <c r="AC81" s="16">
        <v>238675991</v>
      </c>
      <c r="AD81" s="16">
        <v>313858861</v>
      </c>
      <c r="AE81" s="16">
        <v>494230510</v>
      </c>
      <c r="AF81" s="16">
        <v>76314552</v>
      </c>
      <c r="AG81" s="16">
        <v>245819211</v>
      </c>
      <c r="AH81" s="16">
        <v>261910065</v>
      </c>
      <c r="AI81" s="16">
        <v>76601688</v>
      </c>
      <c r="AJ81" s="16">
        <v>142285210</v>
      </c>
      <c r="AK81" s="16">
        <v>287066578</v>
      </c>
      <c r="AL81" s="16">
        <v>67952386</v>
      </c>
      <c r="AM81" s="16">
        <v>292489975</v>
      </c>
      <c r="AN81" s="16">
        <v>35643133</v>
      </c>
      <c r="AO81" s="16">
        <v>899210712</v>
      </c>
      <c r="AP81" s="16">
        <v>147234099</v>
      </c>
      <c r="AQ81" s="16">
        <v>46030506</v>
      </c>
      <c r="AR81" s="16">
        <v>98506926</v>
      </c>
      <c r="AS81" s="16">
        <v>129515239</v>
      </c>
      <c r="AT81" s="16">
        <v>263889401</v>
      </c>
      <c r="AU81" s="16">
        <v>508981804</v>
      </c>
      <c r="AV81" s="16">
        <v>40961607</v>
      </c>
      <c r="AW81" s="16">
        <v>24329456</v>
      </c>
      <c r="AX81" s="16">
        <v>1278244590</v>
      </c>
      <c r="AY81" s="16">
        <v>86814856</v>
      </c>
      <c r="AZ81" s="16">
        <v>127832158</v>
      </c>
      <c r="BA81" s="16">
        <v>23603348</v>
      </c>
      <c r="BB81" s="16">
        <v>113901669</v>
      </c>
      <c r="BC81" s="9">
        <v>234893547</v>
      </c>
    </row>
    <row r="82" spans="1:55" x14ac:dyDescent="0.25">
      <c r="A82" s="20" t="s">
        <v>143</v>
      </c>
      <c r="B82" s="16">
        <v>34673178542</v>
      </c>
      <c r="C82" s="16">
        <v>217722326</v>
      </c>
      <c r="D82" s="16">
        <v>48565982</v>
      </c>
      <c r="E82" s="16">
        <v>40018374</v>
      </c>
      <c r="F82" s="16">
        <v>702656524</v>
      </c>
      <c r="G82" s="16">
        <v>1445618062</v>
      </c>
      <c r="H82" s="16">
        <v>109740512</v>
      </c>
      <c r="I82" s="16">
        <v>240741870</v>
      </c>
      <c r="J82" s="16">
        <v>181526436</v>
      </c>
      <c r="K82" s="16">
        <v>24146886</v>
      </c>
      <c r="L82" s="16">
        <v>7702520605</v>
      </c>
      <c r="M82" s="16">
        <v>39275252</v>
      </c>
      <c r="N82" s="16">
        <v>65903631</v>
      </c>
      <c r="O82" s="16">
        <v>1316830191</v>
      </c>
      <c r="P82" s="16">
        <v>102220263</v>
      </c>
      <c r="Q82" s="16">
        <v>590215741</v>
      </c>
      <c r="R82" s="16">
        <v>1092329051</v>
      </c>
      <c r="S82" s="16">
        <v>1261648387</v>
      </c>
      <c r="T82" s="16">
        <v>227227881</v>
      </c>
      <c r="U82" s="16">
        <v>21267694</v>
      </c>
      <c r="V82" s="16">
        <v>23673359</v>
      </c>
      <c r="W82" s="16">
        <v>58452066</v>
      </c>
      <c r="X82" s="16">
        <v>688857480</v>
      </c>
      <c r="Y82" s="16">
        <v>1994062924</v>
      </c>
      <c r="Z82" s="16">
        <v>81950770</v>
      </c>
      <c r="AA82" s="16">
        <v>85227673</v>
      </c>
      <c r="AB82" s="16">
        <v>63165099</v>
      </c>
      <c r="AC82" s="16">
        <v>239668689</v>
      </c>
      <c r="AD82" s="16">
        <v>307297716</v>
      </c>
      <c r="AE82" s="16">
        <v>460402880</v>
      </c>
      <c r="AF82" s="16">
        <v>84070147</v>
      </c>
      <c r="AG82" s="16">
        <v>242769848</v>
      </c>
      <c r="AH82" s="16">
        <v>249017125</v>
      </c>
      <c r="AI82" s="16">
        <v>76496112</v>
      </c>
      <c r="AJ82" s="16">
        <v>137101154</v>
      </c>
      <c r="AK82" s="16">
        <v>285087448</v>
      </c>
      <c r="AL82" s="16">
        <v>69384376</v>
      </c>
      <c r="AM82" s="16">
        <v>281437485</v>
      </c>
      <c r="AN82" s="16">
        <v>38466716</v>
      </c>
      <c r="AO82" s="16">
        <v>943267382</v>
      </c>
      <c r="AP82" s="16">
        <v>160240927</v>
      </c>
      <c r="AQ82" s="16">
        <v>45377448</v>
      </c>
      <c r="AR82" s="16">
        <v>81375715</v>
      </c>
      <c r="AS82" s="16">
        <v>127078833</v>
      </c>
      <c r="AT82" s="16">
        <v>263462878</v>
      </c>
      <c r="AU82" s="16">
        <v>511337703</v>
      </c>
      <c r="AV82" s="16">
        <v>51167884</v>
      </c>
      <c r="AW82" s="16">
        <v>34618992</v>
      </c>
      <c r="AX82" s="16">
        <v>1200577443</v>
      </c>
      <c r="AY82" s="16">
        <v>121411628</v>
      </c>
      <c r="AZ82" s="16">
        <v>122361033</v>
      </c>
      <c r="BA82" s="16">
        <v>23355181</v>
      </c>
      <c r="BB82" s="16">
        <v>0</v>
      </c>
      <c r="BC82" s="9">
        <v>226539407</v>
      </c>
    </row>
    <row r="83" spans="1:55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6"/>
    </row>
    <row r="84" spans="1:55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6"/>
    </row>
    <row r="85" spans="1:55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0</v>
      </c>
      <c r="AO85" s="16">
        <v>0</v>
      </c>
      <c r="AP85" s="16">
        <v>0</v>
      </c>
      <c r="AQ85" s="16">
        <v>0</v>
      </c>
      <c r="AR85" s="16">
        <v>0</v>
      </c>
      <c r="AS85" s="16">
        <v>0</v>
      </c>
      <c r="AT85" s="16">
        <v>0</v>
      </c>
      <c r="AU85" s="16">
        <v>0</v>
      </c>
      <c r="AV85" s="16">
        <v>0</v>
      </c>
      <c r="AW85" s="16">
        <v>0</v>
      </c>
      <c r="AX85" s="16">
        <v>0</v>
      </c>
      <c r="AY85" s="16">
        <v>0</v>
      </c>
      <c r="AZ85" s="16">
        <v>0</v>
      </c>
      <c r="BA85" s="16">
        <v>0</v>
      </c>
      <c r="BB85" s="16">
        <v>0</v>
      </c>
      <c r="BC85" s="9">
        <v>0</v>
      </c>
    </row>
    <row r="86" spans="1:55" x14ac:dyDescent="0.25">
      <c r="A86" s="20" t="s">
        <v>141</v>
      </c>
      <c r="B86" s="16">
        <v>935014805</v>
      </c>
      <c r="C86" s="16">
        <v>1272130</v>
      </c>
      <c r="D86" s="16">
        <v>3795047</v>
      </c>
      <c r="E86" s="16">
        <v>218500</v>
      </c>
      <c r="F86" s="16">
        <v>27651</v>
      </c>
      <c r="G86" s="16">
        <v>894317223</v>
      </c>
      <c r="H86" s="16">
        <v>86792</v>
      </c>
      <c r="I86" s="16">
        <v>-63429411</v>
      </c>
      <c r="J86" s="16">
        <v>619970061</v>
      </c>
      <c r="K86" s="16">
        <v>270897</v>
      </c>
      <c r="L86" s="16">
        <v>2588807005</v>
      </c>
      <c r="M86" s="16">
        <v>1505706</v>
      </c>
      <c r="N86" s="16">
        <v>0</v>
      </c>
      <c r="O86" s="16">
        <v>4928576</v>
      </c>
      <c r="P86" s="16">
        <v>6158818</v>
      </c>
      <c r="Q86" s="16">
        <v>1613812</v>
      </c>
      <c r="R86" s="16">
        <v>3283545</v>
      </c>
      <c r="S86" s="16">
        <v>82202426</v>
      </c>
      <c r="T86" s="16">
        <v>227709504</v>
      </c>
      <c r="U86" s="16">
        <v>6575827</v>
      </c>
      <c r="V86" s="16">
        <v>409001</v>
      </c>
      <c r="W86" s="16">
        <v>4844335</v>
      </c>
      <c r="X86" s="16">
        <v>209516514</v>
      </c>
      <c r="Y86" s="16">
        <v>625939978</v>
      </c>
      <c r="Z86" s="16">
        <v>14231138</v>
      </c>
      <c r="AA86" s="16">
        <v>5076746</v>
      </c>
      <c r="AB86" s="16">
        <v>127964403</v>
      </c>
      <c r="AC86" s="16">
        <v>3568699</v>
      </c>
      <c r="AD86" s="16">
        <v>1447626</v>
      </c>
      <c r="AE86" s="16">
        <v>200094435</v>
      </c>
      <c r="AF86" s="16">
        <v>39159472</v>
      </c>
      <c r="AG86" s="16">
        <v>271063777</v>
      </c>
      <c r="AH86" s="16">
        <v>36258014</v>
      </c>
      <c r="AI86" s="16">
        <v>483800</v>
      </c>
      <c r="AJ86" s="16">
        <v>13539512</v>
      </c>
      <c r="AK86" s="16">
        <v>11310009</v>
      </c>
      <c r="AL86" s="16">
        <v>149528</v>
      </c>
      <c r="AM86" s="16">
        <v>163288723</v>
      </c>
      <c r="AN86" s="16">
        <v>1316132</v>
      </c>
      <c r="AO86" s="16">
        <v>182683850</v>
      </c>
      <c r="AP86" s="16">
        <v>1881880</v>
      </c>
      <c r="AQ86" s="16">
        <v>66047522</v>
      </c>
      <c r="AR86" s="16">
        <v>191288</v>
      </c>
      <c r="AS86" s="16">
        <v>19761902</v>
      </c>
      <c r="AT86" s="16">
        <v>156719</v>
      </c>
      <c r="AU86" s="16">
        <v>16528226</v>
      </c>
      <c r="AV86" s="16">
        <v>511755</v>
      </c>
      <c r="AW86" s="16">
        <v>502191</v>
      </c>
      <c r="AX86" s="16">
        <v>62901312</v>
      </c>
      <c r="AY86" s="16">
        <v>910859</v>
      </c>
      <c r="AZ86" s="16">
        <v>2542330</v>
      </c>
      <c r="BA86" s="16">
        <v>521598</v>
      </c>
      <c r="BB86" s="16">
        <v>14736747</v>
      </c>
      <c r="BC86" s="9">
        <v>1076159</v>
      </c>
    </row>
    <row r="87" spans="1:55" x14ac:dyDescent="0.25">
      <c r="A87" s="20" t="s">
        <v>142</v>
      </c>
      <c r="B87" s="16">
        <v>664665611</v>
      </c>
      <c r="C87" s="16">
        <v>199960</v>
      </c>
      <c r="D87" s="16">
        <v>601464</v>
      </c>
      <c r="E87" s="16">
        <v>706096</v>
      </c>
      <c r="F87" s="16">
        <v>336673</v>
      </c>
      <c r="G87" s="16">
        <v>835562352</v>
      </c>
      <c r="H87" s="16">
        <v>3516677</v>
      </c>
      <c r="I87" s="16">
        <v>-41197303</v>
      </c>
      <c r="J87" s="16">
        <v>590162462</v>
      </c>
      <c r="K87" s="16">
        <v>-3</v>
      </c>
      <c r="L87" s="16">
        <v>2044103658</v>
      </c>
      <c r="M87" s="16">
        <v>132110</v>
      </c>
      <c r="N87" s="16">
        <v>0</v>
      </c>
      <c r="O87" s="16">
        <v>411917</v>
      </c>
      <c r="P87" s="16">
        <v>-2</v>
      </c>
      <c r="Q87" s="16">
        <v>2489464</v>
      </c>
      <c r="R87" s="16">
        <v>4647764</v>
      </c>
      <c r="S87" s="16">
        <v>67723430</v>
      </c>
      <c r="T87" s="16">
        <v>213496544</v>
      </c>
      <c r="U87" s="16">
        <v>10265677</v>
      </c>
      <c r="V87" s="16">
        <v>0</v>
      </c>
      <c r="W87" s="16">
        <v>2185776</v>
      </c>
      <c r="X87" s="16">
        <v>230525347</v>
      </c>
      <c r="Y87" s="16">
        <v>552042217</v>
      </c>
      <c r="Z87" s="16">
        <v>11648565</v>
      </c>
      <c r="AA87" s="16">
        <v>3169200</v>
      </c>
      <c r="AB87" s="16">
        <v>110948756</v>
      </c>
      <c r="AC87" s="16">
        <v>2461354</v>
      </c>
      <c r="AD87" s="16">
        <v>2334895</v>
      </c>
      <c r="AE87" s="16">
        <v>212812550</v>
      </c>
      <c r="AF87" s="16">
        <v>37068228</v>
      </c>
      <c r="AG87" s="16">
        <v>252440543</v>
      </c>
      <c r="AH87" s="16">
        <v>32125775</v>
      </c>
      <c r="AI87" s="16">
        <v>8529527</v>
      </c>
      <c r="AJ87" s="16">
        <v>732870</v>
      </c>
      <c r="AK87" s="16">
        <v>14432693</v>
      </c>
      <c r="AL87" s="16">
        <v>826715</v>
      </c>
      <c r="AM87" s="16">
        <v>162002695</v>
      </c>
      <c r="AN87" s="16">
        <v>87974</v>
      </c>
      <c r="AO87" s="16">
        <v>197516069</v>
      </c>
      <c r="AP87" s="16">
        <v>129928</v>
      </c>
      <c r="AQ87" s="16">
        <v>67806745</v>
      </c>
      <c r="AR87" s="16">
        <v>125129</v>
      </c>
      <c r="AS87" s="16">
        <v>63097897</v>
      </c>
      <c r="AT87" s="16">
        <v>0</v>
      </c>
      <c r="AU87" s="16">
        <v>12767070</v>
      </c>
      <c r="AV87" s="16">
        <v>1020828</v>
      </c>
      <c r="AW87" s="16">
        <v>54421</v>
      </c>
      <c r="AX87" s="16">
        <v>63857069</v>
      </c>
      <c r="AY87" s="16">
        <v>14297727</v>
      </c>
      <c r="AZ87" s="16">
        <v>213984</v>
      </c>
      <c r="BA87" s="16">
        <v>521598</v>
      </c>
      <c r="BB87" s="16">
        <v>384802</v>
      </c>
      <c r="BC87" s="9">
        <v>3172725</v>
      </c>
    </row>
    <row r="88" spans="1:55" x14ac:dyDescent="0.25">
      <c r="A88" s="20" t="s">
        <v>143</v>
      </c>
      <c r="B88" s="16">
        <v>651137827</v>
      </c>
      <c r="C88" s="16">
        <v>4734900</v>
      </c>
      <c r="D88" s="16">
        <v>545568</v>
      </c>
      <c r="E88" s="16">
        <v>244066</v>
      </c>
      <c r="F88" s="16">
        <v>333646</v>
      </c>
      <c r="G88" s="16">
        <v>878037016</v>
      </c>
      <c r="H88" s="16">
        <v>5144269</v>
      </c>
      <c r="I88" s="16">
        <v>25479246</v>
      </c>
      <c r="J88" s="16">
        <v>569883136</v>
      </c>
      <c r="K88" s="16">
        <v>-1</v>
      </c>
      <c r="L88" s="16">
        <v>2654242620</v>
      </c>
      <c r="M88" s="16">
        <v>1881750</v>
      </c>
      <c r="N88" s="16">
        <v>0</v>
      </c>
      <c r="O88" s="16">
        <v>4277188</v>
      </c>
      <c r="P88" s="16">
        <v>11132414</v>
      </c>
      <c r="Q88" s="16">
        <v>1759484</v>
      </c>
      <c r="R88" s="16">
        <v>4561035</v>
      </c>
      <c r="S88" s="16">
        <v>65827013</v>
      </c>
      <c r="T88" s="16">
        <v>180114106</v>
      </c>
      <c r="U88" s="16">
        <v>17229655</v>
      </c>
      <c r="V88" s="16">
        <v>0</v>
      </c>
      <c r="W88" s="16">
        <v>2328459</v>
      </c>
      <c r="X88" s="16">
        <v>249220930</v>
      </c>
      <c r="Y88" s="16">
        <v>534830855</v>
      </c>
      <c r="Z88" s="16">
        <v>13898955</v>
      </c>
      <c r="AA88" s="16">
        <v>4818805</v>
      </c>
      <c r="AB88" s="16">
        <v>116328834</v>
      </c>
      <c r="AC88" s="16">
        <v>13479843</v>
      </c>
      <c r="AD88" s="16">
        <v>1021956</v>
      </c>
      <c r="AE88" s="16">
        <v>190704690</v>
      </c>
      <c r="AF88" s="16">
        <v>27825486</v>
      </c>
      <c r="AG88" s="16">
        <v>233094526</v>
      </c>
      <c r="AH88" s="16">
        <v>44960459</v>
      </c>
      <c r="AI88" s="16">
        <v>451843</v>
      </c>
      <c r="AJ88" s="16">
        <v>3302494</v>
      </c>
      <c r="AK88" s="16">
        <v>-17116183</v>
      </c>
      <c r="AL88" s="16">
        <v>1969269</v>
      </c>
      <c r="AM88" s="16">
        <v>166031545</v>
      </c>
      <c r="AN88" s="16">
        <v>1113540</v>
      </c>
      <c r="AO88" s="16">
        <v>198823524</v>
      </c>
      <c r="AP88" s="16">
        <v>1936560</v>
      </c>
      <c r="AQ88" s="16">
        <v>60103496</v>
      </c>
      <c r="AR88" s="16">
        <v>1924181</v>
      </c>
      <c r="AS88" s="16">
        <v>57849001</v>
      </c>
      <c r="AT88" s="16">
        <v>11000</v>
      </c>
      <c r="AU88" s="16">
        <v>11061157</v>
      </c>
      <c r="AV88" s="16">
        <v>460015</v>
      </c>
      <c r="AW88" s="16">
        <v>931640</v>
      </c>
      <c r="AX88" s="16">
        <v>60289434</v>
      </c>
      <c r="AY88" s="16">
        <v>335015</v>
      </c>
      <c r="AZ88" s="16">
        <v>1730483</v>
      </c>
      <c r="BA88" s="16">
        <v>521598</v>
      </c>
      <c r="BB88" s="16">
        <v>216609</v>
      </c>
      <c r="BC88" s="9">
        <v>1684808</v>
      </c>
    </row>
    <row r="89" spans="1:55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6"/>
    </row>
    <row r="90" spans="1:55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6"/>
    </row>
    <row r="91" spans="1:55" x14ac:dyDescent="0.25">
      <c r="A91" s="20" t="s">
        <v>146</v>
      </c>
      <c r="B91" s="16">
        <v>9353781050</v>
      </c>
      <c r="C91" s="16">
        <v>146398454</v>
      </c>
      <c r="D91" s="16">
        <v>27152999</v>
      </c>
      <c r="E91" s="16">
        <v>55478669</v>
      </c>
      <c r="F91" s="16">
        <v>66405161</v>
      </c>
      <c r="G91" s="16">
        <v>13086458</v>
      </c>
      <c r="H91" s="16">
        <v>105904759</v>
      </c>
      <c r="I91" s="16">
        <v>34052606</v>
      </c>
      <c r="J91" s="16">
        <v>2304053</v>
      </c>
      <c r="K91" s="16">
        <v>0</v>
      </c>
      <c r="L91" s="16">
        <v>495992735</v>
      </c>
      <c r="M91" s="16">
        <v>36774166</v>
      </c>
      <c r="N91" s="16">
        <v>11870963</v>
      </c>
      <c r="O91" s="16">
        <v>228227415</v>
      </c>
      <c r="P91" s="16">
        <v>30607940</v>
      </c>
      <c r="Q91" s="16">
        <v>72060019</v>
      </c>
      <c r="R91" s="16">
        <v>629513794</v>
      </c>
      <c r="S91" s="16">
        <v>5715178</v>
      </c>
      <c r="T91" s="16">
        <v>21563290</v>
      </c>
      <c r="U91" s="16">
        <v>113221021</v>
      </c>
      <c r="V91" s="16">
        <v>72767858</v>
      </c>
      <c r="W91" s="16">
        <v>36663201</v>
      </c>
      <c r="X91" s="16">
        <v>4201254</v>
      </c>
      <c r="Y91" s="16">
        <v>26385901</v>
      </c>
      <c r="Z91" s="16">
        <v>17013333</v>
      </c>
      <c r="AA91" s="16">
        <v>19594103</v>
      </c>
      <c r="AB91" s="16">
        <v>62411619</v>
      </c>
      <c r="AC91" s="16">
        <v>24700000</v>
      </c>
      <c r="AD91" s="16">
        <v>3451840</v>
      </c>
      <c r="AE91" s="16">
        <v>18174951</v>
      </c>
      <c r="AF91" s="16">
        <v>-2321073</v>
      </c>
      <c r="AG91" s="16">
        <v>4872121</v>
      </c>
      <c r="AH91" s="16">
        <v>57070895</v>
      </c>
      <c r="AI91" s="16">
        <v>98943715</v>
      </c>
      <c r="AJ91" s="16">
        <v>1768137</v>
      </c>
      <c r="AK91" s="16">
        <v>2122237</v>
      </c>
      <c r="AL91" s="16">
        <v>88702528</v>
      </c>
      <c r="AM91" s="16">
        <v>286332150</v>
      </c>
      <c r="AN91" s="16">
        <v>20138658</v>
      </c>
      <c r="AO91" s="16">
        <v>272466861</v>
      </c>
      <c r="AP91" s="16">
        <v>73957975</v>
      </c>
      <c r="AQ91" s="16">
        <v>3309168</v>
      </c>
      <c r="AR91" s="16">
        <v>5099295</v>
      </c>
      <c r="AS91" s="16">
        <v>136160780</v>
      </c>
      <c r="AT91" s="16">
        <v>208807883</v>
      </c>
      <c r="AU91" s="16">
        <v>1435728899</v>
      </c>
      <c r="AV91" s="16">
        <v>71396653</v>
      </c>
      <c r="AW91" s="16">
        <v>40568890</v>
      </c>
      <c r="AX91" s="16">
        <v>391555979</v>
      </c>
      <c r="AY91" s="16">
        <v>71237950</v>
      </c>
      <c r="AZ91" s="16">
        <v>202422031</v>
      </c>
      <c r="BA91" s="16">
        <v>182510823</v>
      </c>
      <c r="BB91" s="16">
        <v>139435416</v>
      </c>
      <c r="BC91" s="9">
        <v>229993035</v>
      </c>
    </row>
    <row r="92" spans="1:55" x14ac:dyDescent="0.25">
      <c r="A92" s="20" t="s">
        <v>147</v>
      </c>
      <c r="B92" s="16">
        <v>6542371692</v>
      </c>
      <c r="C92" s="16">
        <v>23506079</v>
      </c>
      <c r="D92" s="16">
        <v>-132533340</v>
      </c>
      <c r="E92" s="16">
        <v>82867732</v>
      </c>
      <c r="F92" s="16">
        <v>214148814</v>
      </c>
      <c r="G92" s="16">
        <v>2953354676</v>
      </c>
      <c r="H92" s="16">
        <v>102270853</v>
      </c>
      <c r="I92" s="16">
        <v>94699795</v>
      </c>
      <c r="J92" s="16">
        <v>135166785</v>
      </c>
      <c r="K92" s="16">
        <v>90691017</v>
      </c>
      <c r="L92" s="16">
        <v>-4953799439</v>
      </c>
      <c r="M92" s="16">
        <v>343081290</v>
      </c>
      <c r="N92" s="16">
        <v>214843129</v>
      </c>
      <c r="O92" s="16">
        <v>3857405807</v>
      </c>
      <c r="P92" s="16">
        <v>-7622295</v>
      </c>
      <c r="Q92" s="16">
        <v>370902495</v>
      </c>
      <c r="R92" s="16">
        <v>1228013799</v>
      </c>
      <c r="S92" s="16">
        <v>743215123</v>
      </c>
      <c r="T92" s="16">
        <v>219457027</v>
      </c>
      <c r="U92" s="16">
        <v>140514460</v>
      </c>
      <c r="V92" s="16">
        <v>209216143</v>
      </c>
      <c r="W92" s="16">
        <v>456102224</v>
      </c>
      <c r="X92" s="16">
        <v>1853318359</v>
      </c>
      <c r="Y92" s="16">
        <v>1418104466</v>
      </c>
      <c r="Z92" s="16">
        <v>47656535</v>
      </c>
      <c r="AA92" s="16">
        <v>-17440900</v>
      </c>
      <c r="AB92" s="16">
        <v>183121665</v>
      </c>
      <c r="AC92" s="16">
        <v>-42110086</v>
      </c>
      <c r="AD92" s="16">
        <v>-24202950</v>
      </c>
      <c r="AE92" s="16">
        <v>28552210</v>
      </c>
      <c r="AF92" s="16">
        <v>-164618517</v>
      </c>
      <c r="AG92" s="16">
        <v>295842067</v>
      </c>
      <c r="AH92" s="16">
        <v>1311548162</v>
      </c>
      <c r="AI92" s="16">
        <v>184762864</v>
      </c>
      <c r="AJ92" s="16">
        <v>620317149</v>
      </c>
      <c r="AK92" s="16">
        <v>92828493</v>
      </c>
      <c r="AL92" s="16">
        <v>96410438</v>
      </c>
      <c r="AM92" s="16">
        <v>56162699</v>
      </c>
      <c r="AN92" s="16">
        <v>334223251</v>
      </c>
      <c r="AO92" s="16">
        <v>617272118</v>
      </c>
      <c r="AP92" s="16">
        <v>88441752</v>
      </c>
      <c r="AQ92" s="16">
        <v>-3134818</v>
      </c>
      <c r="AR92" s="16">
        <v>43195406</v>
      </c>
      <c r="AS92" s="16">
        <v>2949012100</v>
      </c>
      <c r="AT92" s="16">
        <v>161576869</v>
      </c>
      <c r="AU92" s="16">
        <v>2135916956</v>
      </c>
      <c r="AV92" s="16">
        <v>776257933</v>
      </c>
      <c r="AW92" s="16">
        <v>251593238</v>
      </c>
      <c r="AX92" s="16">
        <v>459573280</v>
      </c>
      <c r="AY92" s="16">
        <v>280304189</v>
      </c>
      <c r="AZ92" s="16">
        <v>525901249</v>
      </c>
      <c r="BA92" s="16">
        <v>313731689</v>
      </c>
      <c r="BB92" s="16">
        <v>547026339</v>
      </c>
      <c r="BC92" s="9">
        <v>1269637691</v>
      </c>
    </row>
    <row r="93" spans="1:55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6"/>
    </row>
    <row r="94" spans="1:55" x14ac:dyDescent="0.25">
      <c r="A94" s="2" t="s">
        <v>148</v>
      </c>
      <c r="B94" s="16">
        <v>6323699410</v>
      </c>
      <c r="C94" s="16">
        <v>146853481</v>
      </c>
      <c r="D94" s="16">
        <v>5764660</v>
      </c>
      <c r="E94" s="16">
        <v>0</v>
      </c>
      <c r="F94" s="16">
        <v>119815954</v>
      </c>
      <c r="G94" s="16">
        <v>30285279</v>
      </c>
      <c r="H94" s="16">
        <v>138363469</v>
      </c>
      <c r="I94" s="16">
        <v>33810061</v>
      </c>
      <c r="J94" s="16">
        <v>20467312</v>
      </c>
      <c r="K94" s="16">
        <v>2275043</v>
      </c>
      <c r="L94" s="16">
        <v>646229146</v>
      </c>
      <c r="M94" s="16">
        <v>42158787</v>
      </c>
      <c r="N94" s="16">
        <v>50458172</v>
      </c>
      <c r="O94" s="16">
        <v>0</v>
      </c>
      <c r="P94" s="16">
        <v>36127697</v>
      </c>
      <c r="Q94" s="16">
        <v>0</v>
      </c>
      <c r="R94" s="16">
        <v>3952489881</v>
      </c>
      <c r="S94" s="16">
        <v>540716</v>
      </c>
      <c r="T94" s="16">
        <v>28694657</v>
      </c>
      <c r="U94" s="16">
        <v>114641361</v>
      </c>
      <c r="V94" s="16">
        <v>0</v>
      </c>
      <c r="W94" s="16">
        <v>15635576</v>
      </c>
      <c r="X94" s="16">
        <v>107640510</v>
      </c>
      <c r="Y94" s="16">
        <v>103835703</v>
      </c>
      <c r="Z94" s="16">
        <v>0</v>
      </c>
      <c r="AA94" s="16">
        <v>0</v>
      </c>
      <c r="AB94" s="16">
        <v>112058801</v>
      </c>
      <c r="AC94" s="16">
        <v>0</v>
      </c>
      <c r="AD94" s="16">
        <v>79819359</v>
      </c>
      <c r="AE94" s="16">
        <v>13361340</v>
      </c>
      <c r="AF94" s="16">
        <v>35175597</v>
      </c>
      <c r="AG94" s="16">
        <v>30417408</v>
      </c>
      <c r="AH94" s="16">
        <v>287247000</v>
      </c>
      <c r="AI94" s="16">
        <v>116138604</v>
      </c>
      <c r="AJ94" s="16">
        <v>1607278</v>
      </c>
      <c r="AK94" s="16">
        <v>53247182</v>
      </c>
      <c r="AL94" s="16">
        <v>141616121</v>
      </c>
      <c r="AM94" s="16">
        <v>0</v>
      </c>
      <c r="AN94" s="16">
        <v>47650357</v>
      </c>
      <c r="AO94" s="16">
        <v>364881334</v>
      </c>
      <c r="AP94" s="16">
        <v>97482212</v>
      </c>
      <c r="AQ94" s="16">
        <v>20853350</v>
      </c>
      <c r="AR94" s="16">
        <v>46916661</v>
      </c>
      <c r="AS94" s="16">
        <v>240573136</v>
      </c>
      <c r="AT94" s="16">
        <v>137073754</v>
      </c>
      <c r="AU94" s="16">
        <v>619466469</v>
      </c>
      <c r="AV94" s="16">
        <v>0</v>
      </c>
      <c r="AW94" s="16">
        <v>86495853</v>
      </c>
      <c r="AX94" s="16">
        <v>406763312</v>
      </c>
      <c r="AY94" s="16">
        <v>118108598</v>
      </c>
      <c r="AZ94" s="16">
        <v>226075114</v>
      </c>
      <c r="BA94" s="16">
        <v>368240512</v>
      </c>
      <c r="BB94" s="16">
        <v>169940919</v>
      </c>
      <c r="BC94" s="9">
        <v>0</v>
      </c>
    </row>
    <row r="95" spans="1:55" x14ac:dyDescent="0.25">
      <c r="A95" s="22" t="s">
        <v>149</v>
      </c>
      <c r="B95" s="23">
        <v>9283015780</v>
      </c>
      <c r="C95" s="23">
        <v>0</v>
      </c>
      <c r="D95" s="23">
        <v>0</v>
      </c>
      <c r="E95" s="23">
        <v>0</v>
      </c>
      <c r="F95" s="23">
        <v>14666365</v>
      </c>
      <c r="G95" s="23">
        <v>21515183</v>
      </c>
      <c r="H95" s="23">
        <v>0</v>
      </c>
      <c r="I95" s="23">
        <v>0</v>
      </c>
      <c r="J95" s="23">
        <v>0</v>
      </c>
      <c r="K95" s="23">
        <v>0</v>
      </c>
      <c r="L95" s="23">
        <v>350590806</v>
      </c>
      <c r="M95" s="23">
        <v>0</v>
      </c>
      <c r="N95" s="23">
        <v>0</v>
      </c>
      <c r="O95" s="23">
        <v>136746414</v>
      </c>
      <c r="P95" s="23">
        <v>0</v>
      </c>
      <c r="Q95" s="23">
        <v>1389172</v>
      </c>
      <c r="R95" s="23">
        <v>20247043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248556483</v>
      </c>
      <c r="Z95" s="23">
        <v>0</v>
      </c>
      <c r="AA95" s="23">
        <v>0</v>
      </c>
      <c r="AB95" s="23">
        <v>-5589</v>
      </c>
      <c r="AC95" s="23">
        <v>0</v>
      </c>
      <c r="AD95" s="23">
        <v>0</v>
      </c>
      <c r="AE95" s="23">
        <v>0</v>
      </c>
      <c r="AF95" s="23">
        <v>3321326</v>
      </c>
      <c r="AG95" s="23">
        <v>0</v>
      </c>
      <c r="AH95" s="23">
        <v>95349517</v>
      </c>
      <c r="AI95" s="23">
        <v>0</v>
      </c>
      <c r="AJ95" s="23">
        <v>0</v>
      </c>
      <c r="AK95" s="23">
        <v>0</v>
      </c>
      <c r="AL95" s="23">
        <v>0</v>
      </c>
      <c r="AM95" s="23">
        <v>549869</v>
      </c>
      <c r="AN95" s="23">
        <v>1652286</v>
      </c>
      <c r="AO95" s="23">
        <v>1946240065</v>
      </c>
      <c r="AP95" s="23">
        <v>26957578</v>
      </c>
      <c r="AQ95" s="23">
        <v>0</v>
      </c>
      <c r="AR95" s="23">
        <v>0</v>
      </c>
      <c r="AS95" s="23">
        <v>0</v>
      </c>
      <c r="AT95" s="23">
        <v>0</v>
      </c>
      <c r="AU95" s="23">
        <v>154264811</v>
      </c>
      <c r="AV95" s="23">
        <v>0</v>
      </c>
      <c r="AW95" s="23">
        <v>0</v>
      </c>
      <c r="AX95" s="23">
        <v>7858027</v>
      </c>
      <c r="AY95" s="23">
        <v>0</v>
      </c>
      <c r="AZ95" s="23">
        <v>0</v>
      </c>
      <c r="BA95" s="23">
        <v>0</v>
      </c>
      <c r="BB95" s="23">
        <v>0</v>
      </c>
      <c r="BC95" s="24">
        <v>0</v>
      </c>
    </row>
  </sheetData>
  <mergeCells count="2">
    <mergeCell ref="A1:BC1"/>
    <mergeCell ref="B2:BC2"/>
  </mergeCells>
  <pageMargins left="0.7" right="0.7" top="0.75" bottom="0.75" header="0.3" footer="0.3"/>
  <rowBreaks count="1" manualBreakCount="1"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5"/>
  <sheetViews>
    <sheetView workbookViewId="0">
      <selection sqref="A1:AB1"/>
    </sheetView>
  </sheetViews>
  <sheetFormatPr defaultRowHeight="12.5" x14ac:dyDescent="0.25"/>
  <cols>
    <col min="1" max="1" width="48.54296875" bestFit="1" customWidth="1"/>
    <col min="2" max="28" width="21.26953125" bestFit="1" customWidth="1"/>
  </cols>
  <sheetData>
    <row r="1" spans="1:28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30"/>
    </row>
    <row r="3" spans="1:28" x14ac:dyDescent="0.25">
      <c r="A3" s="18"/>
      <c r="B3" s="11" t="s">
        <v>338</v>
      </c>
      <c r="C3" s="11" t="s">
        <v>339</v>
      </c>
      <c r="D3" s="11" t="s">
        <v>340</v>
      </c>
      <c r="E3" s="11" t="s">
        <v>341</v>
      </c>
      <c r="F3" s="11" t="s">
        <v>342</v>
      </c>
      <c r="G3" s="11" t="s">
        <v>343</v>
      </c>
      <c r="H3" s="11" t="s">
        <v>344</v>
      </c>
      <c r="I3" s="11" t="s">
        <v>345</v>
      </c>
      <c r="J3" s="11" t="s">
        <v>346</v>
      </c>
      <c r="K3" s="11" t="s">
        <v>347</v>
      </c>
      <c r="L3" s="11" t="s">
        <v>348</v>
      </c>
      <c r="M3" s="11" t="s">
        <v>349</v>
      </c>
      <c r="N3" s="11" t="s">
        <v>350</v>
      </c>
      <c r="O3" s="11" t="s">
        <v>351</v>
      </c>
      <c r="P3" s="11" t="s">
        <v>352</v>
      </c>
      <c r="Q3" s="11" t="s">
        <v>353</v>
      </c>
      <c r="R3" s="11" t="s">
        <v>354</v>
      </c>
      <c r="S3" s="11" t="s">
        <v>355</v>
      </c>
      <c r="T3" s="11" t="s">
        <v>356</v>
      </c>
      <c r="U3" s="11" t="s">
        <v>357</v>
      </c>
      <c r="V3" s="11" t="s">
        <v>358</v>
      </c>
      <c r="W3" s="11" t="s">
        <v>359</v>
      </c>
      <c r="X3" s="11" t="s">
        <v>360</v>
      </c>
      <c r="Y3" s="11" t="s">
        <v>361</v>
      </c>
      <c r="Z3" s="11" t="s">
        <v>362</v>
      </c>
      <c r="AA3" s="11" t="s">
        <v>363</v>
      </c>
      <c r="AB3" s="4" t="s">
        <v>364</v>
      </c>
    </row>
    <row r="4" spans="1:28" x14ac:dyDescent="0.25">
      <c r="A4" s="19"/>
      <c r="B4" s="12" t="s">
        <v>324</v>
      </c>
      <c r="C4" s="12" t="s">
        <v>324</v>
      </c>
      <c r="D4" s="12" t="s">
        <v>324</v>
      </c>
      <c r="E4" s="12" t="s">
        <v>365</v>
      </c>
      <c r="F4" s="12" t="s">
        <v>366</v>
      </c>
      <c r="G4" s="12" t="s">
        <v>367</v>
      </c>
      <c r="H4" s="12" t="s">
        <v>368</v>
      </c>
      <c r="I4" s="12" t="s">
        <v>369</v>
      </c>
      <c r="J4" s="12" t="s">
        <v>370</v>
      </c>
      <c r="K4" s="12" t="s">
        <v>371</v>
      </c>
      <c r="L4" s="12" t="s">
        <v>372</v>
      </c>
      <c r="M4" s="12" t="s">
        <v>373</v>
      </c>
      <c r="N4" s="12" t="s">
        <v>374</v>
      </c>
      <c r="O4" s="12" t="s">
        <v>375</v>
      </c>
      <c r="P4" s="12" t="s">
        <v>376</v>
      </c>
      <c r="Q4" s="12" t="s">
        <v>377</v>
      </c>
      <c r="R4" s="12" t="s">
        <v>378</v>
      </c>
      <c r="S4" s="12" t="s">
        <v>379</v>
      </c>
      <c r="T4" s="12" t="s">
        <v>380</v>
      </c>
      <c r="U4" s="12" t="s">
        <v>381</v>
      </c>
      <c r="V4" s="12" t="s">
        <v>382</v>
      </c>
      <c r="W4" s="12" t="s">
        <v>383</v>
      </c>
      <c r="X4" s="12" t="s">
        <v>384</v>
      </c>
      <c r="Y4" s="12" t="s">
        <v>385</v>
      </c>
      <c r="Z4" s="12" t="s">
        <v>386</v>
      </c>
      <c r="AA4" s="12" t="s">
        <v>387</v>
      </c>
      <c r="AB4" s="5" t="s">
        <v>388</v>
      </c>
    </row>
    <row r="5" spans="1:28" x14ac:dyDescent="0.25">
      <c r="A5" s="19"/>
      <c r="B5" s="12" t="s">
        <v>389</v>
      </c>
      <c r="C5" s="12" t="s">
        <v>390</v>
      </c>
      <c r="D5" s="12" t="s">
        <v>391</v>
      </c>
      <c r="E5" s="12" t="s">
        <v>84</v>
      </c>
      <c r="F5" s="12" t="s">
        <v>85</v>
      </c>
      <c r="G5" s="12" t="s">
        <v>85</v>
      </c>
      <c r="H5" s="12" t="s">
        <v>85</v>
      </c>
      <c r="I5" s="12" t="s">
        <v>84</v>
      </c>
      <c r="J5" s="12" t="s">
        <v>84</v>
      </c>
      <c r="K5" s="12" t="s">
        <v>392</v>
      </c>
      <c r="L5" s="12" t="s">
        <v>85</v>
      </c>
      <c r="M5" s="12" t="s">
        <v>85</v>
      </c>
      <c r="N5" s="12" t="s">
        <v>85</v>
      </c>
      <c r="O5" s="12" t="s">
        <v>90</v>
      </c>
      <c r="P5" s="12" t="s">
        <v>85</v>
      </c>
      <c r="Q5" s="12" t="s">
        <v>84</v>
      </c>
      <c r="R5" s="12" t="s">
        <v>85</v>
      </c>
      <c r="S5" s="12" t="s">
        <v>84</v>
      </c>
      <c r="T5" s="12" t="s">
        <v>393</v>
      </c>
      <c r="U5" s="12" t="s">
        <v>85</v>
      </c>
      <c r="V5" s="12" t="s">
        <v>84</v>
      </c>
      <c r="W5" s="12" t="s">
        <v>85</v>
      </c>
      <c r="X5" s="12" t="s">
        <v>394</v>
      </c>
      <c r="Y5" s="12" t="s">
        <v>395</v>
      </c>
      <c r="Z5" s="12" t="s">
        <v>85</v>
      </c>
      <c r="AA5" s="12" t="s">
        <v>396</v>
      </c>
      <c r="AB5" s="5" t="s">
        <v>90</v>
      </c>
    </row>
    <row r="6" spans="1:28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6"/>
    </row>
    <row r="7" spans="1:28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7"/>
    </row>
    <row r="8" spans="1:28" x14ac:dyDescent="0.25">
      <c r="A8" s="20" t="s">
        <v>107</v>
      </c>
      <c r="B8" s="15">
        <f>+B15</f>
        <v>679960587</v>
      </c>
      <c r="C8" s="15">
        <f t="shared" ref="C8:AB8" si="0">+C15</f>
        <v>561416533</v>
      </c>
      <c r="D8" s="15">
        <f t="shared" si="0"/>
        <v>1729148653</v>
      </c>
      <c r="E8" s="15">
        <f t="shared" si="0"/>
        <v>564185347</v>
      </c>
      <c r="F8" s="15">
        <f t="shared" si="0"/>
        <v>490060724</v>
      </c>
      <c r="G8" s="15">
        <f t="shared" si="0"/>
        <v>1876071898</v>
      </c>
      <c r="H8" s="15">
        <f t="shared" si="0"/>
        <v>498302935</v>
      </c>
      <c r="I8" s="15">
        <f t="shared" si="0"/>
        <v>962323926</v>
      </c>
      <c r="J8" s="15">
        <f t="shared" si="0"/>
        <v>1232824051</v>
      </c>
      <c r="K8" s="15">
        <f t="shared" si="0"/>
        <v>768913509</v>
      </c>
      <c r="L8" s="15">
        <f t="shared" si="0"/>
        <v>2314921541</v>
      </c>
      <c r="M8" s="15">
        <f t="shared" si="0"/>
        <v>373224555</v>
      </c>
      <c r="N8" s="15">
        <f t="shared" si="0"/>
        <v>302025935</v>
      </c>
      <c r="O8" s="15">
        <f t="shared" si="0"/>
        <v>4485899137</v>
      </c>
      <c r="P8" s="15">
        <f t="shared" si="0"/>
        <v>532155360</v>
      </c>
      <c r="Q8" s="15">
        <f t="shared" si="0"/>
        <v>1314111995</v>
      </c>
      <c r="R8" s="15">
        <f t="shared" si="0"/>
        <v>434085731</v>
      </c>
      <c r="S8" s="15">
        <f t="shared" si="0"/>
        <v>766888265</v>
      </c>
      <c r="T8" s="15">
        <f t="shared" si="0"/>
        <v>558718425</v>
      </c>
      <c r="U8" s="15">
        <f t="shared" si="0"/>
        <v>1453464775</v>
      </c>
      <c r="V8" s="15">
        <f t="shared" si="0"/>
        <v>693859287</v>
      </c>
      <c r="W8" s="15">
        <f t="shared" si="0"/>
        <v>124192272</v>
      </c>
      <c r="X8" s="15">
        <f t="shared" si="0"/>
        <v>421479714</v>
      </c>
      <c r="Y8" s="15">
        <f t="shared" si="0"/>
        <v>713960599</v>
      </c>
      <c r="Z8" s="15">
        <f t="shared" si="0"/>
        <v>505120289</v>
      </c>
      <c r="AA8" s="15">
        <f t="shared" si="0"/>
        <v>1262064189</v>
      </c>
      <c r="AB8" s="8">
        <f t="shared" si="0"/>
        <v>1646694088</v>
      </c>
    </row>
    <row r="9" spans="1:28" x14ac:dyDescent="0.25">
      <c r="A9" s="20" t="s">
        <v>108</v>
      </c>
      <c r="B9" s="15">
        <f>+B26</f>
        <v>434680514</v>
      </c>
      <c r="C9" s="15">
        <f t="shared" ref="C9:AB9" si="1">+C26</f>
        <v>466029738</v>
      </c>
      <c r="D9" s="15">
        <f t="shared" si="1"/>
        <v>1318475295</v>
      </c>
      <c r="E9" s="15">
        <f t="shared" si="1"/>
        <v>464212616</v>
      </c>
      <c r="F9" s="15">
        <f t="shared" si="1"/>
        <v>365908273</v>
      </c>
      <c r="G9" s="15">
        <f t="shared" si="1"/>
        <v>1585424850</v>
      </c>
      <c r="H9" s="15">
        <f t="shared" si="1"/>
        <v>348165945</v>
      </c>
      <c r="I9" s="15">
        <f t="shared" si="1"/>
        <v>812652558</v>
      </c>
      <c r="J9" s="15">
        <f t="shared" si="1"/>
        <v>1202111766</v>
      </c>
      <c r="K9" s="15">
        <f t="shared" si="1"/>
        <v>586797158</v>
      </c>
      <c r="L9" s="15">
        <f t="shared" si="1"/>
        <v>1538900624</v>
      </c>
      <c r="M9" s="15">
        <f t="shared" si="1"/>
        <v>278247538</v>
      </c>
      <c r="N9" s="15">
        <f t="shared" si="1"/>
        <v>233482871</v>
      </c>
      <c r="O9" s="15">
        <f t="shared" si="1"/>
        <v>4228417497</v>
      </c>
      <c r="P9" s="15">
        <f t="shared" si="1"/>
        <v>309080749</v>
      </c>
      <c r="Q9" s="15">
        <f t="shared" si="1"/>
        <v>959798420</v>
      </c>
      <c r="R9" s="15">
        <f t="shared" si="1"/>
        <v>333632023</v>
      </c>
      <c r="S9" s="15">
        <f t="shared" si="1"/>
        <v>697032795</v>
      </c>
      <c r="T9" s="15">
        <f t="shared" si="1"/>
        <v>446316215</v>
      </c>
      <c r="U9" s="15">
        <f t="shared" si="1"/>
        <v>1353808990</v>
      </c>
      <c r="V9" s="15">
        <f t="shared" si="1"/>
        <v>699170381</v>
      </c>
      <c r="W9" s="15">
        <f t="shared" si="1"/>
        <v>141028656</v>
      </c>
      <c r="X9" s="15">
        <f t="shared" si="1"/>
        <v>319673205</v>
      </c>
      <c r="Y9" s="15">
        <f t="shared" si="1"/>
        <v>611459090</v>
      </c>
      <c r="Z9" s="15">
        <f t="shared" si="1"/>
        <v>396850065</v>
      </c>
      <c r="AA9" s="15">
        <f t="shared" si="1"/>
        <v>868698547</v>
      </c>
      <c r="AB9" s="8">
        <f t="shared" si="1"/>
        <v>1339678663</v>
      </c>
    </row>
    <row r="10" spans="1:28" x14ac:dyDescent="0.25">
      <c r="A10" s="20" t="s">
        <v>109</v>
      </c>
      <c r="B10" s="15">
        <f>+B8-B9</f>
        <v>245280073</v>
      </c>
      <c r="C10" s="15">
        <f t="shared" ref="C10:AB10" si="2">+C8-C9</f>
        <v>95386795</v>
      </c>
      <c r="D10" s="15">
        <f t="shared" si="2"/>
        <v>410673358</v>
      </c>
      <c r="E10" s="15">
        <f t="shared" si="2"/>
        <v>99972731</v>
      </c>
      <c r="F10" s="15">
        <f t="shared" si="2"/>
        <v>124152451</v>
      </c>
      <c r="G10" s="15">
        <f t="shared" si="2"/>
        <v>290647048</v>
      </c>
      <c r="H10" s="15">
        <f t="shared" si="2"/>
        <v>150136990</v>
      </c>
      <c r="I10" s="15">
        <f t="shared" si="2"/>
        <v>149671368</v>
      </c>
      <c r="J10" s="15">
        <f t="shared" si="2"/>
        <v>30712285</v>
      </c>
      <c r="K10" s="15">
        <f t="shared" si="2"/>
        <v>182116351</v>
      </c>
      <c r="L10" s="15">
        <f t="shared" si="2"/>
        <v>776020917</v>
      </c>
      <c r="M10" s="15">
        <f t="shared" si="2"/>
        <v>94977017</v>
      </c>
      <c r="N10" s="15">
        <f t="shared" si="2"/>
        <v>68543064</v>
      </c>
      <c r="O10" s="15">
        <f t="shared" si="2"/>
        <v>257481640</v>
      </c>
      <c r="P10" s="15">
        <f t="shared" si="2"/>
        <v>223074611</v>
      </c>
      <c r="Q10" s="15">
        <f t="shared" si="2"/>
        <v>354313575</v>
      </c>
      <c r="R10" s="15">
        <f t="shared" si="2"/>
        <v>100453708</v>
      </c>
      <c r="S10" s="15">
        <f t="shared" si="2"/>
        <v>69855470</v>
      </c>
      <c r="T10" s="15">
        <f t="shared" si="2"/>
        <v>112402210</v>
      </c>
      <c r="U10" s="15">
        <f t="shared" si="2"/>
        <v>99655785</v>
      </c>
      <c r="V10" s="15">
        <f t="shared" si="2"/>
        <v>-5311094</v>
      </c>
      <c r="W10" s="15">
        <f t="shared" si="2"/>
        <v>-16836384</v>
      </c>
      <c r="X10" s="15">
        <f t="shared" si="2"/>
        <v>101806509</v>
      </c>
      <c r="Y10" s="15">
        <f t="shared" si="2"/>
        <v>102501509</v>
      </c>
      <c r="Z10" s="15">
        <f t="shared" si="2"/>
        <v>108270224</v>
      </c>
      <c r="AA10" s="15">
        <f t="shared" si="2"/>
        <v>393365642</v>
      </c>
      <c r="AB10" s="8">
        <f t="shared" si="2"/>
        <v>307015425</v>
      </c>
    </row>
    <row r="11" spans="1:28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6"/>
    </row>
    <row r="12" spans="1:28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6"/>
    </row>
    <row r="13" spans="1:28" x14ac:dyDescent="0.25">
      <c r="A13" s="20" t="s">
        <v>112</v>
      </c>
      <c r="B13" s="16">
        <v>757445774</v>
      </c>
      <c r="C13" s="16">
        <v>645576072</v>
      </c>
      <c r="D13" s="16">
        <v>2089621565</v>
      </c>
      <c r="E13" s="16">
        <v>789096371</v>
      </c>
      <c r="F13" s="16">
        <v>589157263</v>
      </c>
      <c r="G13" s="16">
        <v>2267376384</v>
      </c>
      <c r="H13" s="16">
        <v>686908553</v>
      </c>
      <c r="I13" s="16">
        <v>1228255954</v>
      </c>
      <c r="J13" s="16">
        <v>1568264246</v>
      </c>
      <c r="K13" s="16">
        <v>825071147</v>
      </c>
      <c r="L13" s="16">
        <v>2868457282</v>
      </c>
      <c r="M13" s="16">
        <v>441014770</v>
      </c>
      <c r="N13" s="16">
        <v>378132064</v>
      </c>
      <c r="O13" s="16">
        <v>6122652814</v>
      </c>
      <c r="P13" s="16">
        <v>1008588192</v>
      </c>
      <c r="Q13" s="16">
        <v>1396762000</v>
      </c>
      <c r="R13" s="16">
        <v>658517910</v>
      </c>
      <c r="S13" s="16">
        <v>1062541155</v>
      </c>
      <c r="T13" s="16">
        <v>691750950</v>
      </c>
      <c r="U13" s="16">
        <v>1915617490</v>
      </c>
      <c r="V13" s="16">
        <v>1130811221</v>
      </c>
      <c r="W13" s="16">
        <v>165076538</v>
      </c>
      <c r="X13" s="16">
        <v>486830653</v>
      </c>
      <c r="Y13" s="16">
        <v>863206833</v>
      </c>
      <c r="Z13" s="16">
        <v>633661000</v>
      </c>
      <c r="AA13" s="16">
        <v>1415861161</v>
      </c>
      <c r="AB13" s="9">
        <v>2060629583</v>
      </c>
    </row>
    <row r="14" spans="1:28" x14ac:dyDescent="0.25">
      <c r="A14" s="20" t="s">
        <v>113</v>
      </c>
      <c r="B14" s="16">
        <v>744537722</v>
      </c>
      <c r="C14" s="16">
        <v>637679422</v>
      </c>
      <c r="D14" s="16">
        <v>2277288349</v>
      </c>
      <c r="E14" s="16">
        <v>793405511</v>
      </c>
      <c r="F14" s="16">
        <v>646853314</v>
      </c>
      <c r="G14" s="16">
        <v>2305141463</v>
      </c>
      <c r="H14" s="16">
        <v>808930720</v>
      </c>
      <c r="I14" s="16">
        <v>1173638874</v>
      </c>
      <c r="J14" s="16">
        <v>1710881377</v>
      </c>
      <c r="K14" s="16">
        <v>865751619</v>
      </c>
      <c r="L14" s="16">
        <v>3172919078</v>
      </c>
      <c r="M14" s="16">
        <v>552584699</v>
      </c>
      <c r="N14" s="16">
        <v>378035468</v>
      </c>
      <c r="O14" s="16">
        <v>6231870641</v>
      </c>
      <c r="P14" s="16">
        <v>1051786520</v>
      </c>
      <c r="Q14" s="16">
        <v>1353471000</v>
      </c>
      <c r="R14" s="16">
        <v>658517910</v>
      </c>
      <c r="S14" s="16">
        <v>1100495159</v>
      </c>
      <c r="T14" s="16">
        <v>713373354</v>
      </c>
      <c r="U14" s="16">
        <v>1979122087</v>
      </c>
      <c r="V14" s="16">
        <v>1164545275</v>
      </c>
      <c r="W14" s="16">
        <v>165156538</v>
      </c>
      <c r="X14" s="16">
        <v>520929647</v>
      </c>
      <c r="Y14" s="16">
        <v>901543233</v>
      </c>
      <c r="Z14" s="16">
        <v>589111396</v>
      </c>
      <c r="AA14" s="16">
        <v>1346863171</v>
      </c>
      <c r="AB14" s="9">
        <v>2166287747</v>
      </c>
    </row>
    <row r="15" spans="1:28" x14ac:dyDescent="0.25">
      <c r="A15" s="20" t="s">
        <v>114</v>
      </c>
      <c r="B15" s="16">
        <v>679960587</v>
      </c>
      <c r="C15" s="16">
        <v>561416533</v>
      </c>
      <c r="D15" s="16">
        <v>1729148653</v>
      </c>
      <c r="E15" s="16">
        <v>564185347</v>
      </c>
      <c r="F15" s="16">
        <v>490060724</v>
      </c>
      <c r="G15" s="16">
        <v>1876071898</v>
      </c>
      <c r="H15" s="16">
        <v>498302935</v>
      </c>
      <c r="I15" s="16">
        <v>962323926</v>
      </c>
      <c r="J15" s="16">
        <v>1232824051</v>
      </c>
      <c r="K15" s="16">
        <v>768913509</v>
      </c>
      <c r="L15" s="16">
        <v>2314921541</v>
      </c>
      <c r="M15" s="16">
        <v>373224555</v>
      </c>
      <c r="N15" s="16">
        <v>302025935</v>
      </c>
      <c r="O15" s="16">
        <v>4485899137</v>
      </c>
      <c r="P15" s="16">
        <v>532155360</v>
      </c>
      <c r="Q15" s="16">
        <v>1314111995</v>
      </c>
      <c r="R15" s="16">
        <v>434085731</v>
      </c>
      <c r="S15" s="16">
        <v>766888265</v>
      </c>
      <c r="T15" s="16">
        <v>558718425</v>
      </c>
      <c r="U15" s="16">
        <v>1453464775</v>
      </c>
      <c r="V15" s="16">
        <v>693859287</v>
      </c>
      <c r="W15" s="16">
        <v>124192272</v>
      </c>
      <c r="X15" s="16">
        <v>421479714</v>
      </c>
      <c r="Y15" s="16">
        <v>713960599</v>
      </c>
      <c r="Z15" s="16">
        <v>505120289</v>
      </c>
      <c r="AA15" s="16">
        <v>1262064189</v>
      </c>
      <c r="AB15" s="9">
        <v>1646694088</v>
      </c>
    </row>
    <row r="16" spans="1:28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6"/>
    </row>
    <row r="17" spans="1:28" x14ac:dyDescent="0.25">
      <c r="A17" s="20" t="s">
        <v>115</v>
      </c>
      <c r="B17" s="15">
        <f>+B14-B13</f>
        <v>-12908052</v>
      </c>
      <c r="C17" s="15">
        <f t="shared" ref="C17:AB17" si="3">+C14-C13</f>
        <v>-7896650</v>
      </c>
      <c r="D17" s="15">
        <f t="shared" si="3"/>
        <v>187666784</v>
      </c>
      <c r="E17" s="15">
        <f t="shared" si="3"/>
        <v>4309140</v>
      </c>
      <c r="F17" s="15">
        <f t="shared" si="3"/>
        <v>57696051</v>
      </c>
      <c r="G17" s="15">
        <f t="shared" si="3"/>
        <v>37765079</v>
      </c>
      <c r="H17" s="15">
        <f t="shared" si="3"/>
        <v>122022167</v>
      </c>
      <c r="I17" s="15">
        <f t="shared" si="3"/>
        <v>-54617080</v>
      </c>
      <c r="J17" s="15">
        <f t="shared" si="3"/>
        <v>142617131</v>
      </c>
      <c r="K17" s="15">
        <f t="shared" si="3"/>
        <v>40680472</v>
      </c>
      <c r="L17" s="15">
        <f t="shared" si="3"/>
        <v>304461796</v>
      </c>
      <c r="M17" s="15">
        <f t="shared" si="3"/>
        <v>111569929</v>
      </c>
      <c r="N17" s="15">
        <f t="shared" si="3"/>
        <v>-96596</v>
      </c>
      <c r="O17" s="15">
        <f t="shared" si="3"/>
        <v>109217827</v>
      </c>
      <c r="P17" s="15">
        <f t="shared" si="3"/>
        <v>43198328</v>
      </c>
      <c r="Q17" s="15">
        <f t="shared" si="3"/>
        <v>-43291000</v>
      </c>
      <c r="R17" s="15">
        <f t="shared" si="3"/>
        <v>0</v>
      </c>
      <c r="S17" s="15">
        <f t="shared" si="3"/>
        <v>37954004</v>
      </c>
      <c r="T17" s="15">
        <f t="shared" si="3"/>
        <v>21622404</v>
      </c>
      <c r="U17" s="15">
        <f t="shared" si="3"/>
        <v>63504597</v>
      </c>
      <c r="V17" s="15">
        <f t="shared" si="3"/>
        <v>33734054</v>
      </c>
      <c r="W17" s="15">
        <f t="shared" si="3"/>
        <v>80000</v>
      </c>
      <c r="X17" s="15">
        <f t="shared" si="3"/>
        <v>34098994</v>
      </c>
      <c r="Y17" s="15">
        <f t="shared" si="3"/>
        <v>38336400</v>
      </c>
      <c r="Z17" s="15">
        <f t="shared" si="3"/>
        <v>-44549604</v>
      </c>
      <c r="AA17" s="15">
        <f t="shared" si="3"/>
        <v>-68997990</v>
      </c>
      <c r="AB17" s="8">
        <f t="shared" si="3"/>
        <v>105658164</v>
      </c>
    </row>
    <row r="18" spans="1:28" x14ac:dyDescent="0.25">
      <c r="A18" s="20" t="s">
        <v>116</v>
      </c>
      <c r="B18" s="15">
        <f>+B15-B13</f>
        <v>-77485187</v>
      </c>
      <c r="C18" s="15">
        <f t="shared" ref="C18:AB18" si="4">+C15-C13</f>
        <v>-84159539</v>
      </c>
      <c r="D18" s="15">
        <f t="shared" si="4"/>
        <v>-360472912</v>
      </c>
      <c r="E18" s="15">
        <f t="shared" si="4"/>
        <v>-224911024</v>
      </c>
      <c r="F18" s="15">
        <f t="shared" si="4"/>
        <v>-99096539</v>
      </c>
      <c r="G18" s="15">
        <f t="shared" si="4"/>
        <v>-391304486</v>
      </c>
      <c r="H18" s="15">
        <f t="shared" si="4"/>
        <v>-188605618</v>
      </c>
      <c r="I18" s="15">
        <f t="shared" si="4"/>
        <v>-265932028</v>
      </c>
      <c r="J18" s="15">
        <f t="shared" si="4"/>
        <v>-335440195</v>
      </c>
      <c r="K18" s="15">
        <f t="shared" si="4"/>
        <v>-56157638</v>
      </c>
      <c r="L18" s="15">
        <f t="shared" si="4"/>
        <v>-553535741</v>
      </c>
      <c r="M18" s="15">
        <f t="shared" si="4"/>
        <v>-67790215</v>
      </c>
      <c r="N18" s="15">
        <f t="shared" si="4"/>
        <v>-76106129</v>
      </c>
      <c r="O18" s="15">
        <f t="shared" si="4"/>
        <v>-1636753677</v>
      </c>
      <c r="P18" s="15">
        <f t="shared" si="4"/>
        <v>-476432832</v>
      </c>
      <c r="Q18" s="15">
        <f t="shared" si="4"/>
        <v>-82650005</v>
      </c>
      <c r="R18" s="15">
        <f t="shared" si="4"/>
        <v>-224432179</v>
      </c>
      <c r="S18" s="15">
        <f t="shared" si="4"/>
        <v>-295652890</v>
      </c>
      <c r="T18" s="15">
        <f t="shared" si="4"/>
        <v>-133032525</v>
      </c>
      <c r="U18" s="15">
        <f t="shared" si="4"/>
        <v>-462152715</v>
      </c>
      <c r="V18" s="15">
        <f t="shared" si="4"/>
        <v>-436951934</v>
      </c>
      <c r="W18" s="15">
        <f t="shared" si="4"/>
        <v>-40884266</v>
      </c>
      <c r="X18" s="15">
        <f t="shared" si="4"/>
        <v>-65350939</v>
      </c>
      <c r="Y18" s="15">
        <f t="shared" si="4"/>
        <v>-149246234</v>
      </c>
      <c r="Z18" s="15">
        <f t="shared" si="4"/>
        <v>-128540711</v>
      </c>
      <c r="AA18" s="15">
        <f t="shared" si="4"/>
        <v>-153796972</v>
      </c>
      <c r="AB18" s="8">
        <f t="shared" si="4"/>
        <v>-413935495</v>
      </c>
    </row>
    <row r="19" spans="1:28" x14ac:dyDescent="0.25">
      <c r="A19" s="20" t="s">
        <v>117</v>
      </c>
      <c r="B19" s="15">
        <f>+B15-B14</f>
        <v>-64577135</v>
      </c>
      <c r="C19" s="15">
        <f t="shared" ref="C19:AB19" si="5">+C15-C14</f>
        <v>-76262889</v>
      </c>
      <c r="D19" s="15">
        <f t="shared" si="5"/>
        <v>-548139696</v>
      </c>
      <c r="E19" s="15">
        <f t="shared" si="5"/>
        <v>-229220164</v>
      </c>
      <c r="F19" s="15">
        <f t="shared" si="5"/>
        <v>-156792590</v>
      </c>
      <c r="G19" s="15">
        <f t="shared" si="5"/>
        <v>-429069565</v>
      </c>
      <c r="H19" s="15">
        <f t="shared" si="5"/>
        <v>-310627785</v>
      </c>
      <c r="I19" s="15">
        <f t="shared" si="5"/>
        <v>-211314948</v>
      </c>
      <c r="J19" s="15">
        <f t="shared" si="5"/>
        <v>-478057326</v>
      </c>
      <c r="K19" s="15">
        <f t="shared" si="5"/>
        <v>-96838110</v>
      </c>
      <c r="L19" s="15">
        <f t="shared" si="5"/>
        <v>-857997537</v>
      </c>
      <c r="M19" s="15">
        <f t="shared" si="5"/>
        <v>-179360144</v>
      </c>
      <c r="N19" s="15">
        <f t="shared" si="5"/>
        <v>-76009533</v>
      </c>
      <c r="O19" s="15">
        <f t="shared" si="5"/>
        <v>-1745971504</v>
      </c>
      <c r="P19" s="15">
        <f t="shared" si="5"/>
        <v>-519631160</v>
      </c>
      <c r="Q19" s="15">
        <f t="shared" si="5"/>
        <v>-39359005</v>
      </c>
      <c r="R19" s="15">
        <f t="shared" si="5"/>
        <v>-224432179</v>
      </c>
      <c r="S19" s="15">
        <f t="shared" si="5"/>
        <v>-333606894</v>
      </c>
      <c r="T19" s="15">
        <f t="shared" si="5"/>
        <v>-154654929</v>
      </c>
      <c r="U19" s="15">
        <f t="shared" si="5"/>
        <v>-525657312</v>
      </c>
      <c r="V19" s="15">
        <f t="shared" si="5"/>
        <v>-470685988</v>
      </c>
      <c r="W19" s="15">
        <f t="shared" si="5"/>
        <v>-40964266</v>
      </c>
      <c r="X19" s="15">
        <f t="shared" si="5"/>
        <v>-99449933</v>
      </c>
      <c r="Y19" s="15">
        <f t="shared" si="5"/>
        <v>-187582634</v>
      </c>
      <c r="Z19" s="15">
        <f t="shared" si="5"/>
        <v>-83991107</v>
      </c>
      <c r="AA19" s="15">
        <f t="shared" si="5"/>
        <v>-84798982</v>
      </c>
      <c r="AB19" s="8">
        <f t="shared" si="5"/>
        <v>-519593659</v>
      </c>
    </row>
    <row r="20" spans="1:28" x14ac:dyDescent="0.25">
      <c r="A20" s="20" t="s">
        <v>118</v>
      </c>
      <c r="B20" s="17">
        <f>IF(B13=0,0,B15*100/B13)</f>
        <v>89.770200104119922</v>
      </c>
      <c r="C20" s="17">
        <f t="shared" ref="C20:AB20" si="6">IF(C13=0,0,C15*100/C13)</f>
        <v>86.963652673917565</v>
      </c>
      <c r="D20" s="17">
        <f t="shared" si="6"/>
        <v>82.749368687722168</v>
      </c>
      <c r="E20" s="17">
        <f t="shared" si="6"/>
        <v>71.497648162419438</v>
      </c>
      <c r="F20" s="17">
        <f t="shared" si="6"/>
        <v>83.179951224669878</v>
      </c>
      <c r="G20" s="17">
        <f t="shared" si="6"/>
        <v>82.741970465896856</v>
      </c>
      <c r="H20" s="17">
        <f t="shared" si="6"/>
        <v>72.542834533609309</v>
      </c>
      <c r="I20" s="17">
        <f t="shared" si="6"/>
        <v>78.348810186186981</v>
      </c>
      <c r="J20" s="17">
        <f t="shared" si="6"/>
        <v>78.610735030428032</v>
      </c>
      <c r="K20" s="17">
        <f t="shared" si="6"/>
        <v>93.193600551395846</v>
      </c>
      <c r="L20" s="17">
        <f t="shared" si="6"/>
        <v>80.702667441710915</v>
      </c>
      <c r="M20" s="17">
        <f t="shared" si="6"/>
        <v>84.628583981438993</v>
      </c>
      <c r="N20" s="17">
        <f t="shared" si="6"/>
        <v>79.873135275827863</v>
      </c>
      <c r="O20" s="17">
        <f t="shared" si="6"/>
        <v>73.267246621310704</v>
      </c>
      <c r="P20" s="17">
        <f t="shared" si="6"/>
        <v>52.76240235816681</v>
      </c>
      <c r="Q20" s="17">
        <f t="shared" si="6"/>
        <v>94.082742442878597</v>
      </c>
      <c r="R20" s="17">
        <f t="shared" si="6"/>
        <v>65.918591492826678</v>
      </c>
      <c r="S20" s="17">
        <f t="shared" si="6"/>
        <v>72.174923426848352</v>
      </c>
      <c r="T20" s="17">
        <f t="shared" si="6"/>
        <v>80.768725362791329</v>
      </c>
      <c r="U20" s="17">
        <f t="shared" si="6"/>
        <v>75.874478208068567</v>
      </c>
      <c r="V20" s="17">
        <f t="shared" si="6"/>
        <v>61.359427118737443</v>
      </c>
      <c r="W20" s="17">
        <f t="shared" si="6"/>
        <v>75.23314548794329</v>
      </c>
      <c r="X20" s="17">
        <f t="shared" si="6"/>
        <v>86.576248106546402</v>
      </c>
      <c r="Y20" s="17">
        <f t="shared" si="6"/>
        <v>82.710258040786385</v>
      </c>
      <c r="Z20" s="17">
        <f t="shared" si="6"/>
        <v>79.71459329199682</v>
      </c>
      <c r="AA20" s="17">
        <f t="shared" si="6"/>
        <v>89.137566857800124</v>
      </c>
      <c r="AB20" s="10">
        <f t="shared" si="6"/>
        <v>79.912183227158877</v>
      </c>
    </row>
    <row r="21" spans="1:28" x14ac:dyDescent="0.25">
      <c r="A21" s="20" t="s">
        <v>119</v>
      </c>
      <c r="B21" s="17">
        <f>IF(B14=0,0,B15*100/B14)</f>
        <v>91.326546245832787</v>
      </c>
      <c r="C21" s="17">
        <f t="shared" ref="C21:AB21" si="7">IF(C14=0,0,C15*100/C14)</f>
        <v>88.04055982223619</v>
      </c>
      <c r="D21" s="17">
        <f t="shared" si="7"/>
        <v>75.930158504490734</v>
      </c>
      <c r="E21" s="17">
        <f t="shared" si="7"/>
        <v>71.109330497201455</v>
      </c>
      <c r="F21" s="17">
        <f t="shared" si="7"/>
        <v>75.760719376943626</v>
      </c>
      <c r="G21" s="17">
        <f t="shared" si="7"/>
        <v>81.386410687281966</v>
      </c>
      <c r="H21" s="17">
        <f t="shared" si="7"/>
        <v>61.600199211126508</v>
      </c>
      <c r="I21" s="17">
        <f t="shared" si="7"/>
        <v>81.994891897215737</v>
      </c>
      <c r="J21" s="17">
        <f t="shared" si="7"/>
        <v>72.05783332341457</v>
      </c>
      <c r="K21" s="17">
        <f t="shared" si="7"/>
        <v>88.814562066675151</v>
      </c>
      <c r="L21" s="17">
        <f t="shared" si="7"/>
        <v>72.958732450850107</v>
      </c>
      <c r="M21" s="17">
        <f t="shared" si="7"/>
        <v>67.541601436922889</v>
      </c>
      <c r="N21" s="17">
        <f t="shared" si="7"/>
        <v>79.893544539053678</v>
      </c>
      <c r="O21" s="17">
        <f t="shared" si="7"/>
        <v>71.983187640110714</v>
      </c>
      <c r="P21" s="17">
        <f t="shared" si="7"/>
        <v>50.595377472607275</v>
      </c>
      <c r="Q21" s="17">
        <f t="shared" si="7"/>
        <v>97.091994952237613</v>
      </c>
      <c r="R21" s="17">
        <f t="shared" si="7"/>
        <v>65.918591492826678</v>
      </c>
      <c r="S21" s="17">
        <f t="shared" si="7"/>
        <v>69.685746341388494</v>
      </c>
      <c r="T21" s="17">
        <f t="shared" si="7"/>
        <v>78.320618770966874</v>
      </c>
      <c r="U21" s="17">
        <f t="shared" si="7"/>
        <v>73.439874404271649</v>
      </c>
      <c r="V21" s="17">
        <f t="shared" si="7"/>
        <v>59.581993237660939</v>
      </c>
      <c r="W21" s="17">
        <f t="shared" si="7"/>
        <v>75.196703384518756</v>
      </c>
      <c r="X21" s="17">
        <f t="shared" si="7"/>
        <v>80.909143188005189</v>
      </c>
      <c r="Y21" s="17">
        <f t="shared" si="7"/>
        <v>79.193162664446504</v>
      </c>
      <c r="Z21" s="17">
        <f t="shared" si="7"/>
        <v>85.742746181742504</v>
      </c>
      <c r="AA21" s="17">
        <f t="shared" si="7"/>
        <v>93.703964602652277</v>
      </c>
      <c r="AB21" s="10">
        <f t="shared" si="7"/>
        <v>76.014559482249609</v>
      </c>
    </row>
    <row r="22" spans="1:28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"/>
    </row>
    <row r="23" spans="1:28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6"/>
    </row>
    <row r="24" spans="1:28" x14ac:dyDescent="0.25">
      <c r="A24" s="20" t="s">
        <v>112</v>
      </c>
      <c r="B24" s="16">
        <v>891574938</v>
      </c>
      <c r="C24" s="16">
        <v>590736884</v>
      </c>
      <c r="D24" s="16">
        <v>1948954842</v>
      </c>
      <c r="E24" s="16">
        <v>874631085</v>
      </c>
      <c r="F24" s="16">
        <v>513064981</v>
      </c>
      <c r="G24" s="16">
        <v>2192814408</v>
      </c>
      <c r="H24" s="16">
        <v>617368534</v>
      </c>
      <c r="I24" s="16">
        <v>1136705958</v>
      </c>
      <c r="J24" s="16">
        <v>1508876298</v>
      </c>
      <c r="K24" s="16">
        <v>703971136</v>
      </c>
      <c r="L24" s="16">
        <v>2859124061</v>
      </c>
      <c r="M24" s="16">
        <v>507811096</v>
      </c>
      <c r="N24" s="16">
        <v>356572062</v>
      </c>
      <c r="O24" s="16">
        <v>5960354691</v>
      </c>
      <c r="P24" s="16">
        <v>829273694</v>
      </c>
      <c r="Q24" s="16">
        <v>1541915000</v>
      </c>
      <c r="R24" s="16">
        <v>653866542</v>
      </c>
      <c r="S24" s="16">
        <v>1059728966</v>
      </c>
      <c r="T24" s="16">
        <v>668740223</v>
      </c>
      <c r="U24" s="16">
        <v>1871564297</v>
      </c>
      <c r="V24" s="16">
        <v>1112615418</v>
      </c>
      <c r="W24" s="16">
        <v>196875455</v>
      </c>
      <c r="X24" s="16">
        <v>516160829</v>
      </c>
      <c r="Y24" s="16">
        <v>844859693</v>
      </c>
      <c r="Z24" s="16">
        <v>595196898</v>
      </c>
      <c r="AA24" s="16">
        <v>1364065918</v>
      </c>
      <c r="AB24" s="9">
        <v>1938272245</v>
      </c>
    </row>
    <row r="25" spans="1:28" x14ac:dyDescent="0.25">
      <c r="A25" s="20" t="s">
        <v>113</v>
      </c>
      <c r="B25" s="16">
        <v>887259943</v>
      </c>
      <c r="C25" s="16">
        <v>605295329</v>
      </c>
      <c r="D25" s="16">
        <v>2135051271</v>
      </c>
      <c r="E25" s="16">
        <v>872740571</v>
      </c>
      <c r="F25" s="16">
        <v>584349098</v>
      </c>
      <c r="G25" s="16">
        <v>2380235387</v>
      </c>
      <c r="H25" s="16">
        <v>715420966</v>
      </c>
      <c r="I25" s="16">
        <v>1111366313</v>
      </c>
      <c r="J25" s="16">
        <v>1580710191</v>
      </c>
      <c r="K25" s="16">
        <v>835688331</v>
      </c>
      <c r="L25" s="16">
        <v>2774681780</v>
      </c>
      <c r="M25" s="16">
        <v>572392053</v>
      </c>
      <c r="N25" s="16">
        <v>356572062</v>
      </c>
      <c r="O25" s="16">
        <v>6156192344</v>
      </c>
      <c r="P25" s="16">
        <v>870835825</v>
      </c>
      <c r="Q25" s="16">
        <v>1625625000</v>
      </c>
      <c r="R25" s="16">
        <v>651709624</v>
      </c>
      <c r="S25" s="16">
        <v>1097708359</v>
      </c>
      <c r="T25" s="16">
        <v>693065089</v>
      </c>
      <c r="U25" s="16">
        <v>1975391149</v>
      </c>
      <c r="V25" s="16">
        <v>1149665691</v>
      </c>
      <c r="W25" s="16">
        <v>196875456</v>
      </c>
      <c r="X25" s="16">
        <v>538559208</v>
      </c>
      <c r="Y25" s="16">
        <v>884969465</v>
      </c>
      <c r="Z25" s="16">
        <v>606991535</v>
      </c>
      <c r="AA25" s="16">
        <v>1338813538</v>
      </c>
      <c r="AB25" s="9">
        <v>2061107302</v>
      </c>
    </row>
    <row r="26" spans="1:28" x14ac:dyDescent="0.25">
      <c r="A26" s="20" t="s">
        <v>114</v>
      </c>
      <c r="B26" s="16">
        <v>434680514</v>
      </c>
      <c r="C26" s="16">
        <v>466029738</v>
      </c>
      <c r="D26" s="16">
        <v>1318475295</v>
      </c>
      <c r="E26" s="16">
        <v>464212616</v>
      </c>
      <c r="F26" s="16">
        <v>365908273</v>
      </c>
      <c r="G26" s="16">
        <v>1585424850</v>
      </c>
      <c r="H26" s="16">
        <v>348165945</v>
      </c>
      <c r="I26" s="16">
        <v>812652558</v>
      </c>
      <c r="J26" s="16">
        <v>1202111766</v>
      </c>
      <c r="K26" s="16">
        <v>586797158</v>
      </c>
      <c r="L26" s="16">
        <v>1538900624</v>
      </c>
      <c r="M26" s="16">
        <v>278247538</v>
      </c>
      <c r="N26" s="16">
        <v>233482871</v>
      </c>
      <c r="O26" s="16">
        <v>4228417497</v>
      </c>
      <c r="P26" s="16">
        <v>309080749</v>
      </c>
      <c r="Q26" s="16">
        <v>959798420</v>
      </c>
      <c r="R26" s="16">
        <v>333632023</v>
      </c>
      <c r="S26" s="16">
        <v>697032795</v>
      </c>
      <c r="T26" s="16">
        <v>446316215</v>
      </c>
      <c r="U26" s="16">
        <v>1353808990</v>
      </c>
      <c r="V26" s="16">
        <v>699170381</v>
      </c>
      <c r="W26" s="16">
        <v>141028656</v>
      </c>
      <c r="X26" s="16">
        <v>319673205</v>
      </c>
      <c r="Y26" s="16">
        <v>611459090</v>
      </c>
      <c r="Z26" s="16">
        <v>396850065</v>
      </c>
      <c r="AA26" s="16">
        <v>868698547</v>
      </c>
      <c r="AB26" s="9">
        <v>1339678663</v>
      </c>
    </row>
    <row r="27" spans="1:28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6"/>
    </row>
    <row r="28" spans="1:28" x14ac:dyDescent="0.25">
      <c r="A28" s="20" t="s">
        <v>121</v>
      </c>
      <c r="B28" s="15">
        <f>+B25-B24</f>
        <v>-4314995</v>
      </c>
      <c r="C28" s="15">
        <f t="shared" ref="C28:AB28" si="8">+C25-C24</f>
        <v>14558445</v>
      </c>
      <c r="D28" s="15">
        <f t="shared" si="8"/>
        <v>186096429</v>
      </c>
      <c r="E28" s="15">
        <f t="shared" si="8"/>
        <v>-1890514</v>
      </c>
      <c r="F28" s="15">
        <f t="shared" si="8"/>
        <v>71284117</v>
      </c>
      <c r="G28" s="15">
        <f t="shared" si="8"/>
        <v>187420979</v>
      </c>
      <c r="H28" s="15">
        <f t="shared" si="8"/>
        <v>98052432</v>
      </c>
      <c r="I28" s="15">
        <f t="shared" si="8"/>
        <v>-25339645</v>
      </c>
      <c r="J28" s="15">
        <f t="shared" si="8"/>
        <v>71833893</v>
      </c>
      <c r="K28" s="15">
        <f t="shared" si="8"/>
        <v>131717195</v>
      </c>
      <c r="L28" s="15">
        <f t="shared" si="8"/>
        <v>-84442281</v>
      </c>
      <c r="M28" s="15">
        <f t="shared" si="8"/>
        <v>64580957</v>
      </c>
      <c r="N28" s="15">
        <f t="shared" si="8"/>
        <v>0</v>
      </c>
      <c r="O28" s="15">
        <f t="shared" si="8"/>
        <v>195837653</v>
      </c>
      <c r="P28" s="15">
        <f t="shared" si="8"/>
        <v>41562131</v>
      </c>
      <c r="Q28" s="15">
        <f t="shared" si="8"/>
        <v>83710000</v>
      </c>
      <c r="R28" s="15">
        <f t="shared" si="8"/>
        <v>-2156918</v>
      </c>
      <c r="S28" s="15">
        <f t="shared" si="8"/>
        <v>37979393</v>
      </c>
      <c r="T28" s="15">
        <f t="shared" si="8"/>
        <v>24324866</v>
      </c>
      <c r="U28" s="15">
        <f t="shared" si="8"/>
        <v>103826852</v>
      </c>
      <c r="V28" s="15">
        <f t="shared" si="8"/>
        <v>37050273</v>
      </c>
      <c r="W28" s="15">
        <f t="shared" si="8"/>
        <v>1</v>
      </c>
      <c r="X28" s="15">
        <f t="shared" si="8"/>
        <v>22398379</v>
      </c>
      <c r="Y28" s="15">
        <f t="shared" si="8"/>
        <v>40109772</v>
      </c>
      <c r="Z28" s="15">
        <f t="shared" si="8"/>
        <v>11794637</v>
      </c>
      <c r="AA28" s="15">
        <f t="shared" si="8"/>
        <v>-25252380</v>
      </c>
      <c r="AB28" s="8">
        <f t="shared" si="8"/>
        <v>122835057</v>
      </c>
    </row>
    <row r="29" spans="1:28" x14ac:dyDescent="0.25">
      <c r="A29" s="20" t="s">
        <v>122</v>
      </c>
      <c r="B29" s="15">
        <f>+B26-B24</f>
        <v>-456894424</v>
      </c>
      <c r="C29" s="15">
        <f t="shared" ref="C29:AB29" si="9">+C26-C24</f>
        <v>-124707146</v>
      </c>
      <c r="D29" s="15">
        <f t="shared" si="9"/>
        <v>-630479547</v>
      </c>
      <c r="E29" s="15">
        <f t="shared" si="9"/>
        <v>-410418469</v>
      </c>
      <c r="F29" s="15">
        <f t="shared" si="9"/>
        <v>-147156708</v>
      </c>
      <c r="G29" s="15">
        <f t="shared" si="9"/>
        <v>-607389558</v>
      </c>
      <c r="H29" s="15">
        <f t="shared" si="9"/>
        <v>-269202589</v>
      </c>
      <c r="I29" s="15">
        <f t="shared" si="9"/>
        <v>-324053400</v>
      </c>
      <c r="J29" s="15">
        <f t="shared" si="9"/>
        <v>-306764532</v>
      </c>
      <c r="K29" s="15">
        <f t="shared" si="9"/>
        <v>-117173978</v>
      </c>
      <c r="L29" s="15">
        <f t="shared" si="9"/>
        <v>-1320223437</v>
      </c>
      <c r="M29" s="15">
        <f t="shared" si="9"/>
        <v>-229563558</v>
      </c>
      <c r="N29" s="15">
        <f t="shared" si="9"/>
        <v>-123089191</v>
      </c>
      <c r="O29" s="15">
        <f t="shared" si="9"/>
        <v>-1731937194</v>
      </c>
      <c r="P29" s="15">
        <f t="shared" si="9"/>
        <v>-520192945</v>
      </c>
      <c r="Q29" s="15">
        <f t="shared" si="9"/>
        <v>-582116580</v>
      </c>
      <c r="R29" s="15">
        <f t="shared" si="9"/>
        <v>-320234519</v>
      </c>
      <c r="S29" s="15">
        <f t="shared" si="9"/>
        <v>-362696171</v>
      </c>
      <c r="T29" s="15">
        <f t="shared" si="9"/>
        <v>-222424008</v>
      </c>
      <c r="U29" s="15">
        <f t="shared" si="9"/>
        <v>-517755307</v>
      </c>
      <c r="V29" s="15">
        <f t="shared" si="9"/>
        <v>-413445037</v>
      </c>
      <c r="W29" s="15">
        <f t="shared" si="9"/>
        <v>-55846799</v>
      </c>
      <c r="X29" s="15">
        <f t="shared" si="9"/>
        <v>-196487624</v>
      </c>
      <c r="Y29" s="15">
        <f t="shared" si="9"/>
        <v>-233400603</v>
      </c>
      <c r="Z29" s="15">
        <f t="shared" si="9"/>
        <v>-198346833</v>
      </c>
      <c r="AA29" s="15">
        <f t="shared" si="9"/>
        <v>-495367371</v>
      </c>
      <c r="AB29" s="8">
        <f t="shared" si="9"/>
        <v>-598593582</v>
      </c>
    </row>
    <row r="30" spans="1:28" x14ac:dyDescent="0.25">
      <c r="A30" s="20" t="s">
        <v>123</v>
      </c>
      <c r="B30" s="15">
        <f>+B26-B25</f>
        <v>-452579429</v>
      </c>
      <c r="C30" s="15">
        <f t="shared" ref="C30:AB30" si="10">+C26-C25</f>
        <v>-139265591</v>
      </c>
      <c r="D30" s="15">
        <f t="shared" si="10"/>
        <v>-816575976</v>
      </c>
      <c r="E30" s="15">
        <f t="shared" si="10"/>
        <v>-408527955</v>
      </c>
      <c r="F30" s="15">
        <f t="shared" si="10"/>
        <v>-218440825</v>
      </c>
      <c r="G30" s="15">
        <f t="shared" si="10"/>
        <v>-794810537</v>
      </c>
      <c r="H30" s="15">
        <f t="shared" si="10"/>
        <v>-367255021</v>
      </c>
      <c r="I30" s="15">
        <f t="shared" si="10"/>
        <v>-298713755</v>
      </c>
      <c r="J30" s="15">
        <f t="shared" si="10"/>
        <v>-378598425</v>
      </c>
      <c r="K30" s="15">
        <f t="shared" si="10"/>
        <v>-248891173</v>
      </c>
      <c r="L30" s="15">
        <f t="shared" si="10"/>
        <v>-1235781156</v>
      </c>
      <c r="M30" s="15">
        <f t="shared" si="10"/>
        <v>-294144515</v>
      </c>
      <c r="N30" s="15">
        <f t="shared" si="10"/>
        <v>-123089191</v>
      </c>
      <c r="O30" s="15">
        <f t="shared" si="10"/>
        <v>-1927774847</v>
      </c>
      <c r="P30" s="15">
        <f t="shared" si="10"/>
        <v>-561755076</v>
      </c>
      <c r="Q30" s="15">
        <f t="shared" si="10"/>
        <v>-665826580</v>
      </c>
      <c r="R30" s="15">
        <f t="shared" si="10"/>
        <v>-318077601</v>
      </c>
      <c r="S30" s="15">
        <f t="shared" si="10"/>
        <v>-400675564</v>
      </c>
      <c r="T30" s="15">
        <f t="shared" si="10"/>
        <v>-246748874</v>
      </c>
      <c r="U30" s="15">
        <f t="shared" si="10"/>
        <v>-621582159</v>
      </c>
      <c r="V30" s="15">
        <f t="shared" si="10"/>
        <v>-450495310</v>
      </c>
      <c r="W30" s="15">
        <f t="shared" si="10"/>
        <v>-55846800</v>
      </c>
      <c r="X30" s="15">
        <f t="shared" si="10"/>
        <v>-218886003</v>
      </c>
      <c r="Y30" s="15">
        <f t="shared" si="10"/>
        <v>-273510375</v>
      </c>
      <c r="Z30" s="15">
        <f t="shared" si="10"/>
        <v>-210141470</v>
      </c>
      <c r="AA30" s="15">
        <f t="shared" si="10"/>
        <v>-470114991</v>
      </c>
      <c r="AB30" s="8">
        <f t="shared" si="10"/>
        <v>-721428639</v>
      </c>
    </row>
    <row r="31" spans="1:28" x14ac:dyDescent="0.25">
      <c r="A31" s="20" t="s">
        <v>124</v>
      </c>
      <c r="B31" s="17">
        <f>IF(B24=0,0,B26*100/B24)</f>
        <v>48.754232030689941</v>
      </c>
      <c r="C31" s="17">
        <f t="shared" ref="C31:AB31" si="11">IF(C24=0,0,C26*100/C24)</f>
        <v>78.889561600490822</v>
      </c>
      <c r="D31" s="17">
        <f t="shared" si="11"/>
        <v>67.650376837207389</v>
      </c>
      <c r="E31" s="17">
        <f t="shared" si="11"/>
        <v>53.075247834348353</v>
      </c>
      <c r="F31" s="17">
        <f t="shared" si="11"/>
        <v>71.318114966026101</v>
      </c>
      <c r="G31" s="17">
        <f t="shared" si="11"/>
        <v>72.300913575536853</v>
      </c>
      <c r="H31" s="17">
        <f t="shared" si="11"/>
        <v>56.395155539300617</v>
      </c>
      <c r="I31" s="17">
        <f t="shared" si="11"/>
        <v>71.491888670121668</v>
      </c>
      <c r="J31" s="17">
        <f t="shared" si="11"/>
        <v>79.66933853977207</v>
      </c>
      <c r="K31" s="17">
        <f t="shared" si="11"/>
        <v>83.355286600841538</v>
      </c>
      <c r="L31" s="17">
        <f t="shared" si="11"/>
        <v>53.824198991272802</v>
      </c>
      <c r="M31" s="17">
        <f t="shared" si="11"/>
        <v>54.793512822335018</v>
      </c>
      <c r="N31" s="17">
        <f t="shared" si="11"/>
        <v>65.479855513750266</v>
      </c>
      <c r="O31" s="17">
        <f t="shared" si="11"/>
        <v>70.942380381906034</v>
      </c>
      <c r="P31" s="17">
        <f t="shared" si="11"/>
        <v>37.271259324427575</v>
      </c>
      <c r="Q31" s="17">
        <f t="shared" si="11"/>
        <v>62.247167969700016</v>
      </c>
      <c r="R31" s="17">
        <f t="shared" si="11"/>
        <v>51.024483066454252</v>
      </c>
      <c r="S31" s="17">
        <f t="shared" si="11"/>
        <v>65.774628925260501</v>
      </c>
      <c r="T31" s="17">
        <f t="shared" si="11"/>
        <v>66.739848995145607</v>
      </c>
      <c r="U31" s="17">
        <f t="shared" si="11"/>
        <v>72.33569224258396</v>
      </c>
      <c r="V31" s="17">
        <f t="shared" si="11"/>
        <v>62.840256362508903</v>
      </c>
      <c r="W31" s="17">
        <f t="shared" si="11"/>
        <v>71.633437494785724</v>
      </c>
      <c r="X31" s="17">
        <f t="shared" si="11"/>
        <v>61.932868020870295</v>
      </c>
      <c r="Y31" s="17">
        <f t="shared" si="11"/>
        <v>72.374039744845533</v>
      </c>
      <c r="Z31" s="17">
        <f t="shared" si="11"/>
        <v>66.675425616885519</v>
      </c>
      <c r="AA31" s="17">
        <f t="shared" si="11"/>
        <v>63.684499080051054</v>
      </c>
      <c r="AB31" s="10">
        <f t="shared" si="11"/>
        <v>69.117156604592452</v>
      </c>
    </row>
    <row r="32" spans="1:28" x14ac:dyDescent="0.25">
      <c r="A32" s="20" t="s">
        <v>125</v>
      </c>
      <c r="B32" s="17">
        <f>IF(B25=0,0,B26*100/B25)</f>
        <v>48.991337592708163</v>
      </c>
      <c r="C32" s="17">
        <f t="shared" ref="C32:AB32" si="12">IF(C25=0,0,C26*100/C25)</f>
        <v>76.992125277081072</v>
      </c>
      <c r="D32" s="17">
        <f t="shared" si="12"/>
        <v>61.753800150310305</v>
      </c>
      <c r="E32" s="17">
        <f t="shared" si="12"/>
        <v>53.190218425172766</v>
      </c>
      <c r="F32" s="17">
        <f t="shared" si="12"/>
        <v>62.618094945703156</v>
      </c>
      <c r="G32" s="17">
        <f t="shared" si="12"/>
        <v>66.607901834374331</v>
      </c>
      <c r="H32" s="17">
        <f t="shared" si="12"/>
        <v>48.665885058783701</v>
      </c>
      <c r="I32" s="17">
        <f t="shared" si="12"/>
        <v>73.121935449558649</v>
      </c>
      <c r="J32" s="17">
        <f t="shared" si="12"/>
        <v>76.048840125431951</v>
      </c>
      <c r="K32" s="17">
        <f t="shared" si="12"/>
        <v>70.217225277972673</v>
      </c>
      <c r="L32" s="17">
        <f t="shared" si="12"/>
        <v>55.462238412074768</v>
      </c>
      <c r="M32" s="17">
        <f t="shared" si="12"/>
        <v>48.61135589525734</v>
      </c>
      <c r="N32" s="17">
        <f t="shared" si="12"/>
        <v>65.479855513750266</v>
      </c>
      <c r="O32" s="17">
        <f t="shared" si="12"/>
        <v>68.685597536944016</v>
      </c>
      <c r="P32" s="17">
        <f t="shared" si="12"/>
        <v>35.492424648469189</v>
      </c>
      <c r="Q32" s="17">
        <f t="shared" si="12"/>
        <v>59.041809765474817</v>
      </c>
      <c r="R32" s="17">
        <f t="shared" si="12"/>
        <v>51.193355248042188</v>
      </c>
      <c r="S32" s="17">
        <f t="shared" si="12"/>
        <v>63.498905632365691</v>
      </c>
      <c r="T32" s="17">
        <f t="shared" si="12"/>
        <v>64.397445793146858</v>
      </c>
      <c r="U32" s="17">
        <f t="shared" si="12"/>
        <v>68.533717521481108</v>
      </c>
      <c r="V32" s="17">
        <f t="shared" si="12"/>
        <v>60.815103596929028</v>
      </c>
      <c r="W32" s="17">
        <f t="shared" si="12"/>
        <v>71.633437130934183</v>
      </c>
      <c r="X32" s="17">
        <f t="shared" si="12"/>
        <v>59.357114362066575</v>
      </c>
      <c r="Y32" s="17">
        <f t="shared" si="12"/>
        <v>69.093806530375602</v>
      </c>
      <c r="Z32" s="17">
        <f t="shared" si="12"/>
        <v>65.379835157009239</v>
      </c>
      <c r="AA32" s="17">
        <f t="shared" si="12"/>
        <v>64.885700834614653</v>
      </c>
      <c r="AB32" s="10">
        <f t="shared" si="12"/>
        <v>64.998006736478004</v>
      </c>
    </row>
    <row r="33" spans="1:28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6"/>
    </row>
    <row r="34" spans="1:28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6"/>
    </row>
    <row r="35" spans="1:28" x14ac:dyDescent="0.25">
      <c r="A35" s="20" t="s">
        <v>127</v>
      </c>
      <c r="B35" s="16">
        <v>711070253</v>
      </c>
      <c r="C35" s="16">
        <v>467527959</v>
      </c>
      <c r="D35" s="16">
        <v>1717645942</v>
      </c>
      <c r="E35" s="16">
        <v>814838135</v>
      </c>
      <c r="F35" s="16">
        <v>323504750</v>
      </c>
      <c r="G35" s="16">
        <v>1678981680</v>
      </c>
      <c r="H35" s="16">
        <v>516069534</v>
      </c>
      <c r="I35" s="16">
        <v>917383958</v>
      </c>
      <c r="J35" s="16">
        <v>1188956784</v>
      </c>
      <c r="K35" s="16">
        <v>498124172</v>
      </c>
      <c r="L35" s="16">
        <v>2101505164</v>
      </c>
      <c r="M35" s="16">
        <v>432902565</v>
      </c>
      <c r="N35" s="16">
        <v>296233062</v>
      </c>
      <c r="O35" s="16">
        <v>5140212955</v>
      </c>
      <c r="P35" s="16">
        <v>560142185</v>
      </c>
      <c r="Q35" s="16">
        <v>1165620000</v>
      </c>
      <c r="R35" s="16">
        <v>574343388</v>
      </c>
      <c r="S35" s="16">
        <v>835635016</v>
      </c>
      <c r="T35" s="16">
        <v>571455962</v>
      </c>
      <c r="U35" s="16">
        <v>1522675297</v>
      </c>
      <c r="V35" s="16">
        <v>930607918</v>
      </c>
      <c r="W35" s="16">
        <v>196175455</v>
      </c>
      <c r="X35" s="16">
        <v>426239466</v>
      </c>
      <c r="Y35" s="16">
        <v>734364413</v>
      </c>
      <c r="Z35" s="16">
        <v>439507898</v>
      </c>
      <c r="AA35" s="16">
        <v>1011317395</v>
      </c>
      <c r="AB35" s="9">
        <v>1249308849</v>
      </c>
    </row>
    <row r="36" spans="1:28" x14ac:dyDescent="0.25">
      <c r="A36" s="20" t="s">
        <v>128</v>
      </c>
      <c r="B36" s="16">
        <v>715348309</v>
      </c>
      <c r="C36" s="16">
        <v>482757219</v>
      </c>
      <c r="D36" s="16">
        <v>1877001338</v>
      </c>
      <c r="E36" s="16">
        <v>817761621</v>
      </c>
      <c r="F36" s="16">
        <v>370822579</v>
      </c>
      <c r="G36" s="16">
        <v>1890805070</v>
      </c>
      <c r="H36" s="16">
        <v>586328096</v>
      </c>
      <c r="I36" s="16">
        <v>921351744</v>
      </c>
      <c r="J36" s="16">
        <v>1334597360</v>
      </c>
      <c r="K36" s="16">
        <v>600557027</v>
      </c>
      <c r="L36" s="16">
        <v>2016199768</v>
      </c>
      <c r="M36" s="16">
        <v>426882883</v>
      </c>
      <c r="N36" s="16">
        <v>296329658</v>
      </c>
      <c r="O36" s="16">
        <v>5347773422</v>
      </c>
      <c r="P36" s="16">
        <v>556988119</v>
      </c>
      <c r="Q36" s="16">
        <v>1224376000</v>
      </c>
      <c r="R36" s="16">
        <v>572186470</v>
      </c>
      <c r="S36" s="16">
        <v>832066686</v>
      </c>
      <c r="T36" s="16">
        <v>589071580</v>
      </c>
      <c r="U36" s="16">
        <v>1627594149</v>
      </c>
      <c r="V36" s="16">
        <v>933924137</v>
      </c>
      <c r="W36" s="16">
        <v>196095456</v>
      </c>
      <c r="X36" s="16">
        <v>437309783</v>
      </c>
      <c r="Y36" s="16">
        <v>726802507</v>
      </c>
      <c r="Z36" s="16">
        <v>480101039</v>
      </c>
      <c r="AA36" s="16">
        <v>1000623305</v>
      </c>
      <c r="AB36" s="9">
        <v>1348817135</v>
      </c>
    </row>
    <row r="37" spans="1:28" x14ac:dyDescent="0.25">
      <c r="A37" s="20" t="s">
        <v>129</v>
      </c>
      <c r="B37" s="16">
        <v>346785072</v>
      </c>
      <c r="C37" s="16">
        <v>380310964</v>
      </c>
      <c r="D37" s="16">
        <v>1218090706</v>
      </c>
      <c r="E37" s="16">
        <v>440666851</v>
      </c>
      <c r="F37" s="16">
        <v>238453515</v>
      </c>
      <c r="G37" s="16">
        <v>1173825845</v>
      </c>
      <c r="H37" s="16">
        <v>305200118</v>
      </c>
      <c r="I37" s="16">
        <v>701570962</v>
      </c>
      <c r="J37" s="16">
        <v>1007815524</v>
      </c>
      <c r="K37" s="16">
        <v>396031702</v>
      </c>
      <c r="L37" s="16">
        <v>1113328817</v>
      </c>
      <c r="M37" s="16">
        <v>214158553</v>
      </c>
      <c r="N37" s="16">
        <v>195987300</v>
      </c>
      <c r="O37" s="16">
        <v>3777153476</v>
      </c>
      <c r="P37" s="16">
        <v>220301699</v>
      </c>
      <c r="Q37" s="16">
        <v>601261693</v>
      </c>
      <c r="R37" s="16">
        <v>325219617</v>
      </c>
      <c r="S37" s="16">
        <v>590053596</v>
      </c>
      <c r="T37" s="16">
        <v>395342915</v>
      </c>
      <c r="U37" s="16">
        <v>1083019032</v>
      </c>
      <c r="V37" s="16">
        <v>626603696</v>
      </c>
      <c r="W37" s="16">
        <v>141028656</v>
      </c>
      <c r="X37" s="16">
        <v>274841721</v>
      </c>
      <c r="Y37" s="16">
        <v>514771703</v>
      </c>
      <c r="Z37" s="16">
        <v>310447203</v>
      </c>
      <c r="AA37" s="16">
        <v>614990216</v>
      </c>
      <c r="AB37" s="9">
        <v>1022070233</v>
      </c>
    </row>
    <row r="38" spans="1:28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6"/>
    </row>
    <row r="39" spans="1:28" x14ac:dyDescent="0.25">
      <c r="A39" s="20" t="s">
        <v>130</v>
      </c>
      <c r="B39" s="15">
        <f>+B36-B35</f>
        <v>4278056</v>
      </c>
      <c r="C39" s="15">
        <f t="shared" ref="C39:AB39" si="13">+C36-C35</f>
        <v>15229260</v>
      </c>
      <c r="D39" s="15">
        <f t="shared" si="13"/>
        <v>159355396</v>
      </c>
      <c r="E39" s="15">
        <f t="shared" si="13"/>
        <v>2923486</v>
      </c>
      <c r="F39" s="15">
        <f t="shared" si="13"/>
        <v>47317829</v>
      </c>
      <c r="G39" s="15">
        <f t="shared" si="13"/>
        <v>211823390</v>
      </c>
      <c r="H39" s="15">
        <f t="shared" si="13"/>
        <v>70258562</v>
      </c>
      <c r="I39" s="15">
        <f t="shared" si="13"/>
        <v>3967786</v>
      </c>
      <c r="J39" s="15">
        <f t="shared" si="13"/>
        <v>145640576</v>
      </c>
      <c r="K39" s="15">
        <f t="shared" si="13"/>
        <v>102432855</v>
      </c>
      <c r="L39" s="15">
        <f t="shared" si="13"/>
        <v>-85305396</v>
      </c>
      <c r="M39" s="15">
        <f t="shared" si="13"/>
        <v>-6019682</v>
      </c>
      <c r="N39" s="15">
        <f t="shared" si="13"/>
        <v>96596</v>
      </c>
      <c r="O39" s="15">
        <f t="shared" si="13"/>
        <v>207560467</v>
      </c>
      <c r="P39" s="15">
        <f t="shared" si="13"/>
        <v>-3154066</v>
      </c>
      <c r="Q39" s="15">
        <f t="shared" si="13"/>
        <v>58756000</v>
      </c>
      <c r="R39" s="15">
        <f t="shared" si="13"/>
        <v>-2156918</v>
      </c>
      <c r="S39" s="15">
        <f t="shared" si="13"/>
        <v>-3568330</v>
      </c>
      <c r="T39" s="15">
        <f t="shared" si="13"/>
        <v>17615618</v>
      </c>
      <c r="U39" s="15">
        <f t="shared" si="13"/>
        <v>104918852</v>
      </c>
      <c r="V39" s="15">
        <f t="shared" si="13"/>
        <v>3316219</v>
      </c>
      <c r="W39" s="15">
        <f t="shared" si="13"/>
        <v>-79999</v>
      </c>
      <c r="X39" s="15">
        <f t="shared" si="13"/>
        <v>11070317</v>
      </c>
      <c r="Y39" s="15">
        <f t="shared" si="13"/>
        <v>-7561906</v>
      </c>
      <c r="Z39" s="15">
        <f t="shared" si="13"/>
        <v>40593141</v>
      </c>
      <c r="AA39" s="15">
        <f t="shared" si="13"/>
        <v>-10694090</v>
      </c>
      <c r="AB39" s="8">
        <f t="shared" si="13"/>
        <v>99508286</v>
      </c>
    </row>
    <row r="40" spans="1:28" x14ac:dyDescent="0.25">
      <c r="A40" s="20" t="s">
        <v>122</v>
      </c>
      <c r="B40" s="15">
        <f>+B37-B35</f>
        <v>-364285181</v>
      </c>
      <c r="C40" s="15">
        <f t="shared" ref="C40:AB40" si="14">+C37-C35</f>
        <v>-87216995</v>
      </c>
      <c r="D40" s="15">
        <f t="shared" si="14"/>
        <v>-499555236</v>
      </c>
      <c r="E40" s="15">
        <f t="shared" si="14"/>
        <v>-374171284</v>
      </c>
      <c r="F40" s="15">
        <f t="shared" si="14"/>
        <v>-85051235</v>
      </c>
      <c r="G40" s="15">
        <f t="shared" si="14"/>
        <v>-505155835</v>
      </c>
      <c r="H40" s="15">
        <f t="shared" si="14"/>
        <v>-210869416</v>
      </c>
      <c r="I40" s="15">
        <f t="shared" si="14"/>
        <v>-215812996</v>
      </c>
      <c r="J40" s="15">
        <f t="shared" si="14"/>
        <v>-181141260</v>
      </c>
      <c r="K40" s="15">
        <f t="shared" si="14"/>
        <v>-102092470</v>
      </c>
      <c r="L40" s="15">
        <f t="shared" si="14"/>
        <v>-988176347</v>
      </c>
      <c r="M40" s="15">
        <f t="shared" si="14"/>
        <v>-218744012</v>
      </c>
      <c r="N40" s="15">
        <f t="shared" si="14"/>
        <v>-100245762</v>
      </c>
      <c r="O40" s="15">
        <f t="shared" si="14"/>
        <v>-1363059479</v>
      </c>
      <c r="P40" s="15">
        <f t="shared" si="14"/>
        <v>-339840486</v>
      </c>
      <c r="Q40" s="15">
        <f t="shared" si="14"/>
        <v>-564358307</v>
      </c>
      <c r="R40" s="15">
        <f t="shared" si="14"/>
        <v>-249123771</v>
      </c>
      <c r="S40" s="15">
        <f t="shared" si="14"/>
        <v>-245581420</v>
      </c>
      <c r="T40" s="15">
        <f t="shared" si="14"/>
        <v>-176113047</v>
      </c>
      <c r="U40" s="15">
        <f t="shared" si="14"/>
        <v>-439656265</v>
      </c>
      <c r="V40" s="15">
        <f t="shared" si="14"/>
        <v>-304004222</v>
      </c>
      <c r="W40" s="15">
        <f t="shared" si="14"/>
        <v>-55146799</v>
      </c>
      <c r="X40" s="15">
        <f t="shared" si="14"/>
        <v>-151397745</v>
      </c>
      <c r="Y40" s="15">
        <f t="shared" si="14"/>
        <v>-219592710</v>
      </c>
      <c r="Z40" s="15">
        <f t="shared" si="14"/>
        <v>-129060695</v>
      </c>
      <c r="AA40" s="15">
        <f t="shared" si="14"/>
        <v>-396327179</v>
      </c>
      <c r="AB40" s="8">
        <f t="shared" si="14"/>
        <v>-227238616</v>
      </c>
    </row>
    <row r="41" spans="1:28" x14ac:dyDescent="0.25">
      <c r="A41" s="20" t="s">
        <v>123</v>
      </c>
      <c r="B41" s="15">
        <f>+B37-B36</f>
        <v>-368563237</v>
      </c>
      <c r="C41" s="15">
        <f t="shared" ref="C41:AB41" si="15">+C37-C36</f>
        <v>-102446255</v>
      </c>
      <c r="D41" s="15">
        <f t="shared" si="15"/>
        <v>-658910632</v>
      </c>
      <c r="E41" s="15">
        <f t="shared" si="15"/>
        <v>-377094770</v>
      </c>
      <c r="F41" s="15">
        <f t="shared" si="15"/>
        <v>-132369064</v>
      </c>
      <c r="G41" s="15">
        <f t="shared" si="15"/>
        <v>-716979225</v>
      </c>
      <c r="H41" s="15">
        <f t="shared" si="15"/>
        <v>-281127978</v>
      </c>
      <c r="I41" s="15">
        <f t="shared" si="15"/>
        <v>-219780782</v>
      </c>
      <c r="J41" s="15">
        <f t="shared" si="15"/>
        <v>-326781836</v>
      </c>
      <c r="K41" s="15">
        <f t="shared" si="15"/>
        <v>-204525325</v>
      </c>
      <c r="L41" s="15">
        <f t="shared" si="15"/>
        <v>-902870951</v>
      </c>
      <c r="M41" s="15">
        <f t="shared" si="15"/>
        <v>-212724330</v>
      </c>
      <c r="N41" s="15">
        <f t="shared" si="15"/>
        <v>-100342358</v>
      </c>
      <c r="O41" s="15">
        <f t="shared" si="15"/>
        <v>-1570619946</v>
      </c>
      <c r="P41" s="15">
        <f t="shared" si="15"/>
        <v>-336686420</v>
      </c>
      <c r="Q41" s="15">
        <f t="shared" si="15"/>
        <v>-623114307</v>
      </c>
      <c r="R41" s="15">
        <f t="shared" si="15"/>
        <v>-246966853</v>
      </c>
      <c r="S41" s="15">
        <f t="shared" si="15"/>
        <v>-242013090</v>
      </c>
      <c r="T41" s="15">
        <f t="shared" si="15"/>
        <v>-193728665</v>
      </c>
      <c r="U41" s="15">
        <f t="shared" si="15"/>
        <v>-544575117</v>
      </c>
      <c r="V41" s="15">
        <f t="shared" si="15"/>
        <v>-307320441</v>
      </c>
      <c r="W41" s="15">
        <f t="shared" si="15"/>
        <v>-55066800</v>
      </c>
      <c r="X41" s="15">
        <f t="shared" si="15"/>
        <v>-162468062</v>
      </c>
      <c r="Y41" s="15">
        <f t="shared" si="15"/>
        <v>-212030804</v>
      </c>
      <c r="Z41" s="15">
        <f t="shared" si="15"/>
        <v>-169653836</v>
      </c>
      <c r="AA41" s="15">
        <f t="shared" si="15"/>
        <v>-385633089</v>
      </c>
      <c r="AB41" s="8">
        <f t="shared" si="15"/>
        <v>-326746902</v>
      </c>
    </row>
    <row r="42" spans="1:28" x14ac:dyDescent="0.25">
      <c r="A42" s="20" t="s">
        <v>124</v>
      </c>
      <c r="B42" s="17">
        <f>IF(B35=0,0,B37*100/B35)</f>
        <v>48.769452882737873</v>
      </c>
      <c r="C42" s="17">
        <f t="shared" ref="C42:AB42" si="16">IF(C35=0,0,C37*100/C35)</f>
        <v>81.34507395310662</v>
      </c>
      <c r="D42" s="17">
        <f t="shared" si="16"/>
        <v>70.916285843034345</v>
      </c>
      <c r="E42" s="17">
        <f t="shared" si="16"/>
        <v>54.080293014268413</v>
      </c>
      <c r="F42" s="17">
        <f t="shared" si="16"/>
        <v>73.709432396278572</v>
      </c>
      <c r="G42" s="17">
        <f t="shared" si="16"/>
        <v>69.912963255203593</v>
      </c>
      <c r="H42" s="17">
        <f t="shared" si="16"/>
        <v>59.139340319980988</v>
      </c>
      <c r="I42" s="17">
        <f t="shared" si="16"/>
        <v>76.475172241893503</v>
      </c>
      <c r="J42" s="17">
        <f t="shared" si="16"/>
        <v>84.764689311028818</v>
      </c>
      <c r="K42" s="17">
        <f t="shared" si="16"/>
        <v>79.50461436350453</v>
      </c>
      <c r="L42" s="17">
        <f t="shared" si="16"/>
        <v>52.977686473103525</v>
      </c>
      <c r="M42" s="17">
        <f t="shared" si="16"/>
        <v>49.470382093947627</v>
      </c>
      <c r="N42" s="17">
        <f t="shared" si="16"/>
        <v>66.159833300443694</v>
      </c>
      <c r="O42" s="17">
        <f t="shared" si="16"/>
        <v>73.482431741001676</v>
      </c>
      <c r="P42" s="17">
        <f t="shared" si="16"/>
        <v>39.32960325064608</v>
      </c>
      <c r="Q42" s="17">
        <f t="shared" si="16"/>
        <v>51.582993857346302</v>
      </c>
      <c r="R42" s="17">
        <f t="shared" si="16"/>
        <v>56.624594936574773</v>
      </c>
      <c r="S42" s="17">
        <f t="shared" si="16"/>
        <v>70.611401473391581</v>
      </c>
      <c r="T42" s="17">
        <f t="shared" si="16"/>
        <v>69.18169400427044</v>
      </c>
      <c r="U42" s="17">
        <f t="shared" si="16"/>
        <v>71.126065690681529</v>
      </c>
      <c r="V42" s="17">
        <f t="shared" si="16"/>
        <v>67.332727766453417</v>
      </c>
      <c r="W42" s="17">
        <f t="shared" si="16"/>
        <v>71.889042388101004</v>
      </c>
      <c r="X42" s="17">
        <f t="shared" si="16"/>
        <v>64.480589650513494</v>
      </c>
      <c r="Y42" s="17">
        <f t="shared" si="16"/>
        <v>70.097582874021981</v>
      </c>
      <c r="Z42" s="17">
        <f t="shared" si="16"/>
        <v>70.635181850588722</v>
      </c>
      <c r="AA42" s="17">
        <f t="shared" si="16"/>
        <v>60.810801736481551</v>
      </c>
      <c r="AB42" s="10">
        <f t="shared" si="16"/>
        <v>81.810853562600514</v>
      </c>
    </row>
    <row r="43" spans="1:28" x14ac:dyDescent="0.25">
      <c r="A43" s="20" t="s">
        <v>125</v>
      </c>
      <c r="B43" s="17">
        <f>IF(B36=0,0,B37*100/B36)</f>
        <v>48.477792934854058</v>
      </c>
      <c r="C43" s="17">
        <f t="shared" ref="C43:AB43" si="17">IF(C36=0,0,C37*100/C36)</f>
        <v>78.77892842033296</v>
      </c>
      <c r="D43" s="17">
        <f t="shared" si="17"/>
        <v>64.895569403158305</v>
      </c>
      <c r="E43" s="17">
        <f t="shared" si="17"/>
        <v>53.886956746775475</v>
      </c>
      <c r="F43" s="17">
        <f t="shared" si="17"/>
        <v>64.30393630372761</v>
      </c>
      <c r="G43" s="17">
        <f t="shared" si="17"/>
        <v>62.080743468706693</v>
      </c>
      <c r="H43" s="17">
        <f t="shared" si="17"/>
        <v>52.052787523250466</v>
      </c>
      <c r="I43" s="17">
        <f t="shared" si="17"/>
        <v>76.145833181382685</v>
      </c>
      <c r="J43" s="17">
        <f t="shared" si="17"/>
        <v>75.514574972634449</v>
      </c>
      <c r="K43" s="17">
        <f t="shared" si="17"/>
        <v>65.944062627711119</v>
      </c>
      <c r="L43" s="17">
        <f t="shared" si="17"/>
        <v>55.219171962527476</v>
      </c>
      <c r="M43" s="17">
        <f t="shared" si="17"/>
        <v>50.167987878773765</v>
      </c>
      <c r="N43" s="17">
        <f t="shared" si="17"/>
        <v>66.13826686223895</v>
      </c>
      <c r="O43" s="17">
        <f t="shared" si="17"/>
        <v>70.630394707100209</v>
      </c>
      <c r="P43" s="17">
        <f t="shared" si="17"/>
        <v>39.552315657203451</v>
      </c>
      <c r="Q43" s="17">
        <f t="shared" si="17"/>
        <v>49.10760199481205</v>
      </c>
      <c r="R43" s="17">
        <f t="shared" si="17"/>
        <v>56.838047393885425</v>
      </c>
      <c r="S43" s="17">
        <f t="shared" si="17"/>
        <v>70.914219488412499</v>
      </c>
      <c r="T43" s="17">
        <f t="shared" si="17"/>
        <v>67.112882105091543</v>
      </c>
      <c r="U43" s="17">
        <f t="shared" si="17"/>
        <v>66.541098876855202</v>
      </c>
      <c r="V43" s="17">
        <f t="shared" si="17"/>
        <v>67.09363974817154</v>
      </c>
      <c r="W43" s="17">
        <f t="shared" si="17"/>
        <v>71.91837020435598</v>
      </c>
      <c r="X43" s="17">
        <f t="shared" si="17"/>
        <v>62.848290087304086</v>
      </c>
      <c r="Y43" s="17">
        <f t="shared" si="17"/>
        <v>70.826902499938683</v>
      </c>
      <c r="Z43" s="17">
        <f t="shared" si="17"/>
        <v>64.66288922153322</v>
      </c>
      <c r="AA43" s="17">
        <f t="shared" si="17"/>
        <v>61.460712830389255</v>
      </c>
      <c r="AB43" s="10">
        <f t="shared" si="17"/>
        <v>75.775300185521445</v>
      </c>
    </row>
    <row r="44" spans="1:28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6"/>
    </row>
    <row r="45" spans="1:28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6"/>
    </row>
    <row r="46" spans="1:28" x14ac:dyDescent="0.25">
      <c r="A46" s="20" t="s">
        <v>127</v>
      </c>
      <c r="B46" s="16">
        <v>229447071</v>
      </c>
      <c r="C46" s="16">
        <v>184732873</v>
      </c>
      <c r="D46" s="16">
        <v>478071168</v>
      </c>
      <c r="E46" s="16">
        <v>229944683</v>
      </c>
      <c r="F46" s="16">
        <v>122224892</v>
      </c>
      <c r="G46" s="16">
        <v>549857076</v>
      </c>
      <c r="H46" s="16">
        <v>185086215</v>
      </c>
      <c r="I46" s="16">
        <v>412217526</v>
      </c>
      <c r="J46" s="16">
        <v>362673414</v>
      </c>
      <c r="K46" s="16">
        <v>190406323</v>
      </c>
      <c r="L46" s="16">
        <v>836174840</v>
      </c>
      <c r="M46" s="16">
        <v>162752746</v>
      </c>
      <c r="N46" s="16">
        <v>138776284</v>
      </c>
      <c r="O46" s="16">
        <v>1388601720</v>
      </c>
      <c r="P46" s="16">
        <v>178203940</v>
      </c>
      <c r="Q46" s="16">
        <v>489771000</v>
      </c>
      <c r="R46" s="16">
        <v>187830624</v>
      </c>
      <c r="S46" s="16">
        <v>280698860</v>
      </c>
      <c r="T46" s="16">
        <v>186458554</v>
      </c>
      <c r="U46" s="16">
        <v>442367795</v>
      </c>
      <c r="V46" s="16">
        <v>286456977</v>
      </c>
      <c r="W46" s="16">
        <v>142699805</v>
      </c>
      <c r="X46" s="16">
        <v>134694825</v>
      </c>
      <c r="Y46" s="16">
        <v>241934680</v>
      </c>
      <c r="Z46" s="16">
        <v>174613140</v>
      </c>
      <c r="AA46" s="16">
        <v>316185713</v>
      </c>
      <c r="AB46" s="9">
        <v>495084866</v>
      </c>
    </row>
    <row r="47" spans="1:28" x14ac:dyDescent="0.25">
      <c r="A47" s="20" t="s">
        <v>128</v>
      </c>
      <c r="B47" s="16">
        <v>231498457</v>
      </c>
      <c r="C47" s="16">
        <v>184882873</v>
      </c>
      <c r="D47" s="16">
        <v>518564350</v>
      </c>
      <c r="E47" s="16">
        <v>229944683</v>
      </c>
      <c r="F47" s="16">
        <v>122473955</v>
      </c>
      <c r="G47" s="16">
        <v>562150981</v>
      </c>
      <c r="H47" s="16">
        <v>186086215</v>
      </c>
      <c r="I47" s="16">
        <v>417572641</v>
      </c>
      <c r="J47" s="16">
        <v>411764941</v>
      </c>
      <c r="K47" s="16">
        <v>187085413</v>
      </c>
      <c r="L47" s="16">
        <v>833834403</v>
      </c>
      <c r="M47" s="16">
        <v>162752746</v>
      </c>
      <c r="N47" s="16">
        <v>135874844</v>
      </c>
      <c r="O47" s="16">
        <v>1294228519</v>
      </c>
      <c r="P47" s="16">
        <v>166931347</v>
      </c>
      <c r="Q47" s="16">
        <v>480215000</v>
      </c>
      <c r="R47" s="16">
        <v>187830624</v>
      </c>
      <c r="S47" s="16">
        <v>270444178</v>
      </c>
      <c r="T47" s="16">
        <v>184311627</v>
      </c>
      <c r="U47" s="16">
        <v>420627154</v>
      </c>
      <c r="V47" s="16">
        <v>264558230</v>
      </c>
      <c r="W47" s="16">
        <v>142699805</v>
      </c>
      <c r="X47" s="16">
        <v>133804008</v>
      </c>
      <c r="Y47" s="16">
        <v>225947489</v>
      </c>
      <c r="Z47" s="16">
        <v>159571512</v>
      </c>
      <c r="AA47" s="16">
        <v>319294163</v>
      </c>
      <c r="AB47" s="9">
        <v>464951651</v>
      </c>
    </row>
    <row r="48" spans="1:28" x14ac:dyDescent="0.25">
      <c r="A48" s="20" t="s">
        <v>129</v>
      </c>
      <c r="B48" s="16">
        <v>157112541</v>
      </c>
      <c r="C48" s="16">
        <v>138890445</v>
      </c>
      <c r="D48" s="16">
        <v>352456015</v>
      </c>
      <c r="E48" s="16">
        <v>146658353</v>
      </c>
      <c r="F48" s="16">
        <v>88945772</v>
      </c>
      <c r="G48" s="16">
        <v>358792942</v>
      </c>
      <c r="H48" s="16">
        <v>113148091</v>
      </c>
      <c r="I48" s="16">
        <v>297435803</v>
      </c>
      <c r="J48" s="16">
        <v>321659451</v>
      </c>
      <c r="K48" s="16">
        <v>136249394</v>
      </c>
      <c r="L48" s="16">
        <v>600826202</v>
      </c>
      <c r="M48" s="16">
        <v>91876475</v>
      </c>
      <c r="N48" s="16">
        <v>96516329</v>
      </c>
      <c r="O48" s="16">
        <v>883189620</v>
      </c>
      <c r="P48" s="16">
        <v>97657041</v>
      </c>
      <c r="Q48" s="16">
        <v>267869950</v>
      </c>
      <c r="R48" s="16">
        <v>127142598</v>
      </c>
      <c r="S48" s="16">
        <v>195759403</v>
      </c>
      <c r="T48" s="16">
        <v>124695308</v>
      </c>
      <c r="U48" s="16">
        <v>303910111</v>
      </c>
      <c r="V48" s="16">
        <v>200324420</v>
      </c>
      <c r="W48" s="16">
        <v>101645910</v>
      </c>
      <c r="X48" s="16">
        <v>93662237</v>
      </c>
      <c r="Y48" s="16">
        <v>170680616</v>
      </c>
      <c r="Z48" s="16">
        <v>114310904</v>
      </c>
      <c r="AA48" s="16">
        <v>246599767</v>
      </c>
      <c r="AB48" s="9">
        <v>325962388</v>
      </c>
    </row>
    <row r="49" spans="1:28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6"/>
    </row>
    <row r="50" spans="1:28" x14ac:dyDescent="0.25">
      <c r="A50" s="20" t="s">
        <v>132</v>
      </c>
      <c r="B50" s="15">
        <f>+B47-B46</f>
        <v>2051386</v>
      </c>
      <c r="C50" s="15">
        <f t="shared" ref="C50:AB50" si="18">+C47-C46</f>
        <v>150000</v>
      </c>
      <c r="D50" s="15">
        <f t="shared" si="18"/>
        <v>40493182</v>
      </c>
      <c r="E50" s="15">
        <f t="shared" si="18"/>
        <v>0</v>
      </c>
      <c r="F50" s="15">
        <f t="shared" si="18"/>
        <v>249063</v>
      </c>
      <c r="G50" s="15">
        <f t="shared" si="18"/>
        <v>12293905</v>
      </c>
      <c r="H50" s="15">
        <f t="shared" si="18"/>
        <v>1000000</v>
      </c>
      <c r="I50" s="15">
        <f t="shared" si="18"/>
        <v>5355115</v>
      </c>
      <c r="J50" s="15">
        <f t="shared" si="18"/>
        <v>49091527</v>
      </c>
      <c r="K50" s="15">
        <f t="shared" si="18"/>
        <v>-3320910</v>
      </c>
      <c r="L50" s="15">
        <f t="shared" si="18"/>
        <v>-2340437</v>
      </c>
      <c r="M50" s="15">
        <f t="shared" si="18"/>
        <v>0</v>
      </c>
      <c r="N50" s="15">
        <f t="shared" si="18"/>
        <v>-2901440</v>
      </c>
      <c r="O50" s="15">
        <f t="shared" si="18"/>
        <v>-94373201</v>
      </c>
      <c r="P50" s="15">
        <f t="shared" si="18"/>
        <v>-11272593</v>
      </c>
      <c r="Q50" s="15">
        <f t="shared" si="18"/>
        <v>-9556000</v>
      </c>
      <c r="R50" s="15">
        <f t="shared" si="18"/>
        <v>0</v>
      </c>
      <c r="S50" s="15">
        <f t="shared" si="18"/>
        <v>-10254682</v>
      </c>
      <c r="T50" s="15">
        <f t="shared" si="18"/>
        <v>-2146927</v>
      </c>
      <c r="U50" s="15">
        <f t="shared" si="18"/>
        <v>-21740641</v>
      </c>
      <c r="V50" s="15">
        <f t="shared" si="18"/>
        <v>-21898747</v>
      </c>
      <c r="W50" s="15">
        <f t="shared" si="18"/>
        <v>0</v>
      </c>
      <c r="X50" s="15">
        <f t="shared" si="18"/>
        <v>-890817</v>
      </c>
      <c r="Y50" s="15">
        <f t="shared" si="18"/>
        <v>-15987191</v>
      </c>
      <c r="Z50" s="15">
        <f t="shared" si="18"/>
        <v>-15041628</v>
      </c>
      <c r="AA50" s="15">
        <f t="shared" si="18"/>
        <v>3108450</v>
      </c>
      <c r="AB50" s="8">
        <f t="shared" si="18"/>
        <v>-30133215</v>
      </c>
    </row>
    <row r="51" spans="1:28" x14ac:dyDescent="0.25">
      <c r="A51" s="20" t="s">
        <v>122</v>
      </c>
      <c r="B51" s="15">
        <f>+B48-B46</f>
        <v>-72334530</v>
      </c>
      <c r="C51" s="15">
        <f t="shared" ref="C51:AB51" si="19">+C48-C46</f>
        <v>-45842428</v>
      </c>
      <c r="D51" s="15">
        <f t="shared" si="19"/>
        <v>-125615153</v>
      </c>
      <c r="E51" s="15">
        <f t="shared" si="19"/>
        <v>-83286330</v>
      </c>
      <c r="F51" s="15">
        <f t="shared" si="19"/>
        <v>-33279120</v>
      </c>
      <c r="G51" s="15">
        <f t="shared" si="19"/>
        <v>-191064134</v>
      </c>
      <c r="H51" s="15">
        <f t="shared" si="19"/>
        <v>-71938124</v>
      </c>
      <c r="I51" s="15">
        <f t="shared" si="19"/>
        <v>-114781723</v>
      </c>
      <c r="J51" s="15">
        <f t="shared" si="19"/>
        <v>-41013963</v>
      </c>
      <c r="K51" s="15">
        <f t="shared" si="19"/>
        <v>-54156929</v>
      </c>
      <c r="L51" s="15">
        <f t="shared" si="19"/>
        <v>-235348638</v>
      </c>
      <c r="M51" s="15">
        <f t="shared" si="19"/>
        <v>-70876271</v>
      </c>
      <c r="N51" s="15">
        <f t="shared" si="19"/>
        <v>-42259955</v>
      </c>
      <c r="O51" s="15">
        <f t="shared" si="19"/>
        <v>-505412100</v>
      </c>
      <c r="P51" s="15">
        <f t="shared" si="19"/>
        <v>-80546899</v>
      </c>
      <c r="Q51" s="15">
        <f t="shared" si="19"/>
        <v>-221901050</v>
      </c>
      <c r="R51" s="15">
        <f t="shared" si="19"/>
        <v>-60688026</v>
      </c>
      <c r="S51" s="15">
        <f t="shared" si="19"/>
        <v>-84939457</v>
      </c>
      <c r="T51" s="15">
        <f t="shared" si="19"/>
        <v>-61763246</v>
      </c>
      <c r="U51" s="15">
        <f t="shared" si="19"/>
        <v>-138457684</v>
      </c>
      <c r="V51" s="15">
        <f t="shared" si="19"/>
        <v>-86132557</v>
      </c>
      <c r="W51" s="15">
        <f t="shared" si="19"/>
        <v>-41053895</v>
      </c>
      <c r="X51" s="15">
        <f t="shared" si="19"/>
        <v>-41032588</v>
      </c>
      <c r="Y51" s="15">
        <f t="shared" si="19"/>
        <v>-71254064</v>
      </c>
      <c r="Z51" s="15">
        <f t="shared" si="19"/>
        <v>-60302236</v>
      </c>
      <c r="AA51" s="15">
        <f t="shared" si="19"/>
        <v>-69585946</v>
      </c>
      <c r="AB51" s="8">
        <f t="shared" si="19"/>
        <v>-169122478</v>
      </c>
    </row>
    <row r="52" spans="1:28" x14ac:dyDescent="0.25">
      <c r="A52" s="20" t="s">
        <v>123</v>
      </c>
      <c r="B52" s="15">
        <f>+B48-B47</f>
        <v>-74385916</v>
      </c>
      <c r="C52" s="15">
        <f t="shared" ref="C52:AB52" si="20">+C48-C47</f>
        <v>-45992428</v>
      </c>
      <c r="D52" s="15">
        <f t="shared" si="20"/>
        <v>-166108335</v>
      </c>
      <c r="E52" s="15">
        <f t="shared" si="20"/>
        <v>-83286330</v>
      </c>
      <c r="F52" s="15">
        <f t="shared" si="20"/>
        <v>-33528183</v>
      </c>
      <c r="G52" s="15">
        <f t="shared" si="20"/>
        <v>-203358039</v>
      </c>
      <c r="H52" s="15">
        <f t="shared" si="20"/>
        <v>-72938124</v>
      </c>
      <c r="I52" s="15">
        <f t="shared" si="20"/>
        <v>-120136838</v>
      </c>
      <c r="J52" s="15">
        <f t="shared" si="20"/>
        <v>-90105490</v>
      </c>
      <c r="K52" s="15">
        <f t="shared" si="20"/>
        <v>-50836019</v>
      </c>
      <c r="L52" s="15">
        <f t="shared" si="20"/>
        <v>-233008201</v>
      </c>
      <c r="M52" s="15">
        <f t="shared" si="20"/>
        <v>-70876271</v>
      </c>
      <c r="N52" s="15">
        <f t="shared" si="20"/>
        <v>-39358515</v>
      </c>
      <c r="O52" s="15">
        <f t="shared" si="20"/>
        <v>-411038899</v>
      </c>
      <c r="P52" s="15">
        <f t="shared" si="20"/>
        <v>-69274306</v>
      </c>
      <c r="Q52" s="15">
        <f t="shared" si="20"/>
        <v>-212345050</v>
      </c>
      <c r="R52" s="15">
        <f t="shared" si="20"/>
        <v>-60688026</v>
      </c>
      <c r="S52" s="15">
        <f t="shared" si="20"/>
        <v>-74684775</v>
      </c>
      <c r="T52" s="15">
        <f t="shared" si="20"/>
        <v>-59616319</v>
      </c>
      <c r="U52" s="15">
        <f t="shared" si="20"/>
        <v>-116717043</v>
      </c>
      <c r="V52" s="15">
        <f t="shared" si="20"/>
        <v>-64233810</v>
      </c>
      <c r="W52" s="15">
        <f t="shared" si="20"/>
        <v>-41053895</v>
      </c>
      <c r="X52" s="15">
        <f t="shared" si="20"/>
        <v>-40141771</v>
      </c>
      <c r="Y52" s="15">
        <f t="shared" si="20"/>
        <v>-55266873</v>
      </c>
      <c r="Z52" s="15">
        <f t="shared" si="20"/>
        <v>-45260608</v>
      </c>
      <c r="AA52" s="15">
        <f t="shared" si="20"/>
        <v>-72694396</v>
      </c>
      <c r="AB52" s="8">
        <f t="shared" si="20"/>
        <v>-138989263</v>
      </c>
    </row>
    <row r="53" spans="1:28" x14ac:dyDescent="0.25">
      <c r="A53" s="20" t="s">
        <v>124</v>
      </c>
      <c r="B53" s="17">
        <f>IF(B46=0,0,B48*100/B46)</f>
        <v>68.474415609341122</v>
      </c>
      <c r="C53" s="17">
        <f t="shared" ref="C53:AB53" si="21">IF(C46=0,0,C48*100/C46)</f>
        <v>75.184477318230194</v>
      </c>
      <c r="D53" s="17">
        <f t="shared" si="21"/>
        <v>73.724591356239245</v>
      </c>
      <c r="E53" s="17">
        <f t="shared" si="21"/>
        <v>63.779840910694162</v>
      </c>
      <c r="F53" s="17">
        <f t="shared" si="21"/>
        <v>72.772223844550425</v>
      </c>
      <c r="G53" s="17">
        <f t="shared" si="21"/>
        <v>65.252036876579183</v>
      </c>
      <c r="H53" s="17">
        <f t="shared" si="21"/>
        <v>61.132640807420479</v>
      </c>
      <c r="I53" s="17">
        <f t="shared" si="21"/>
        <v>72.155059947645213</v>
      </c>
      <c r="J53" s="17">
        <f t="shared" si="21"/>
        <v>88.691213246747665</v>
      </c>
      <c r="K53" s="17">
        <f t="shared" si="21"/>
        <v>71.557179327495334</v>
      </c>
      <c r="L53" s="17">
        <f t="shared" si="21"/>
        <v>71.85413543416351</v>
      </c>
      <c r="M53" s="17">
        <f t="shared" si="21"/>
        <v>56.451566721952574</v>
      </c>
      <c r="N53" s="17">
        <f t="shared" si="21"/>
        <v>69.548143398911009</v>
      </c>
      <c r="O53" s="17">
        <f t="shared" si="21"/>
        <v>63.602803257365977</v>
      </c>
      <c r="P53" s="17">
        <f t="shared" si="21"/>
        <v>54.800719333141565</v>
      </c>
      <c r="Q53" s="17">
        <f t="shared" si="21"/>
        <v>54.69289729281644</v>
      </c>
      <c r="R53" s="17">
        <f t="shared" si="21"/>
        <v>67.690025882041468</v>
      </c>
      <c r="S53" s="17">
        <f t="shared" si="21"/>
        <v>69.740006425391257</v>
      </c>
      <c r="T53" s="17">
        <f t="shared" si="21"/>
        <v>66.875616765750522</v>
      </c>
      <c r="U53" s="17">
        <f t="shared" si="21"/>
        <v>68.700776691937989</v>
      </c>
      <c r="V53" s="17">
        <f t="shared" si="21"/>
        <v>69.931765006373013</v>
      </c>
      <c r="W53" s="17">
        <f t="shared" si="21"/>
        <v>71.230587876416507</v>
      </c>
      <c r="X53" s="17">
        <f t="shared" si="21"/>
        <v>69.53662622153449</v>
      </c>
      <c r="Y53" s="17">
        <f t="shared" si="21"/>
        <v>70.548222354893483</v>
      </c>
      <c r="Z53" s="17">
        <f t="shared" si="21"/>
        <v>65.465235892327456</v>
      </c>
      <c r="AA53" s="17">
        <f t="shared" si="21"/>
        <v>77.992065062092166</v>
      </c>
      <c r="AB53" s="10">
        <f t="shared" si="21"/>
        <v>65.839699491036356</v>
      </c>
    </row>
    <row r="54" spans="1:28" x14ac:dyDescent="0.25">
      <c r="A54" s="20" t="s">
        <v>125</v>
      </c>
      <c r="B54" s="17">
        <f>IF(B47=0,0,B48*100/B47)</f>
        <v>67.8676406901494</v>
      </c>
      <c r="C54" s="17">
        <f t="shared" ref="C54:AB54" si="22">IF(C47=0,0,C48*100/C47)</f>
        <v>75.123478311590276</v>
      </c>
      <c r="D54" s="17">
        <f t="shared" si="22"/>
        <v>67.967652423464898</v>
      </c>
      <c r="E54" s="17">
        <f t="shared" si="22"/>
        <v>63.779840910694162</v>
      </c>
      <c r="F54" s="17">
        <f t="shared" si="22"/>
        <v>72.624234270870076</v>
      </c>
      <c r="G54" s="17">
        <f t="shared" si="22"/>
        <v>63.825013942295335</v>
      </c>
      <c r="H54" s="17">
        <f t="shared" si="22"/>
        <v>60.804122970634872</v>
      </c>
      <c r="I54" s="17">
        <f t="shared" si="22"/>
        <v>71.229715214986996</v>
      </c>
      <c r="J54" s="17">
        <f t="shared" si="22"/>
        <v>78.117250637907034</v>
      </c>
      <c r="K54" s="17">
        <f t="shared" si="22"/>
        <v>72.827374307370505</v>
      </c>
      <c r="L54" s="17">
        <f t="shared" si="22"/>
        <v>72.055818258196766</v>
      </c>
      <c r="M54" s="17">
        <f t="shared" si="22"/>
        <v>56.451566721952574</v>
      </c>
      <c r="N54" s="17">
        <f t="shared" si="22"/>
        <v>71.033258371211076</v>
      </c>
      <c r="O54" s="17">
        <f t="shared" si="22"/>
        <v>68.240624204634756</v>
      </c>
      <c r="P54" s="17">
        <f t="shared" si="22"/>
        <v>58.501319707196757</v>
      </c>
      <c r="Q54" s="17">
        <f t="shared" si="22"/>
        <v>55.781254229876204</v>
      </c>
      <c r="R54" s="17">
        <f t="shared" si="22"/>
        <v>67.690025882041468</v>
      </c>
      <c r="S54" s="17">
        <f t="shared" si="22"/>
        <v>72.384402743548804</v>
      </c>
      <c r="T54" s="17">
        <f t="shared" si="22"/>
        <v>67.654607595645601</v>
      </c>
      <c r="U54" s="17">
        <f t="shared" si="22"/>
        <v>72.251662335618022</v>
      </c>
      <c r="V54" s="17">
        <f t="shared" si="22"/>
        <v>75.720350865667641</v>
      </c>
      <c r="W54" s="17">
        <f t="shared" si="22"/>
        <v>71.230587876416507</v>
      </c>
      <c r="X54" s="17">
        <f t="shared" si="22"/>
        <v>69.999575050098642</v>
      </c>
      <c r="Y54" s="17">
        <f t="shared" si="22"/>
        <v>75.539948133701103</v>
      </c>
      <c r="Z54" s="17">
        <f t="shared" si="22"/>
        <v>71.636160218874153</v>
      </c>
      <c r="AA54" s="17">
        <f t="shared" si="22"/>
        <v>77.232782673825454</v>
      </c>
      <c r="AB54" s="10">
        <f t="shared" si="22"/>
        <v>70.106727720814135</v>
      </c>
    </row>
    <row r="55" spans="1:28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6"/>
    </row>
    <row r="56" spans="1:28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6"/>
    </row>
    <row r="57" spans="1:28" x14ac:dyDescent="0.25">
      <c r="A57" s="20" t="s">
        <v>127</v>
      </c>
      <c r="B57" s="16">
        <v>180504685</v>
      </c>
      <c r="C57" s="16">
        <v>123208925</v>
      </c>
      <c r="D57" s="16">
        <v>231308900</v>
      </c>
      <c r="E57" s="16">
        <v>59792950</v>
      </c>
      <c r="F57" s="16">
        <v>189560231</v>
      </c>
      <c r="G57" s="16">
        <v>513832728</v>
      </c>
      <c r="H57" s="16">
        <v>101299000</v>
      </c>
      <c r="I57" s="16">
        <v>219322000</v>
      </c>
      <c r="J57" s="16">
        <v>319919514</v>
      </c>
      <c r="K57" s="16">
        <v>205846964</v>
      </c>
      <c r="L57" s="16">
        <v>757618897</v>
      </c>
      <c r="M57" s="16">
        <v>74908531</v>
      </c>
      <c r="N57" s="16">
        <v>60339000</v>
      </c>
      <c r="O57" s="16">
        <v>820141736</v>
      </c>
      <c r="P57" s="16">
        <v>269131509</v>
      </c>
      <c r="Q57" s="16">
        <v>376295000</v>
      </c>
      <c r="R57" s="16">
        <v>79523154</v>
      </c>
      <c r="S57" s="16">
        <v>224093950</v>
      </c>
      <c r="T57" s="16">
        <v>97284261</v>
      </c>
      <c r="U57" s="16">
        <v>348889000</v>
      </c>
      <c r="V57" s="16">
        <v>182007500</v>
      </c>
      <c r="W57" s="16">
        <v>700000</v>
      </c>
      <c r="X57" s="16">
        <v>89921363</v>
      </c>
      <c r="Y57" s="16">
        <v>110495280</v>
      </c>
      <c r="Z57" s="16">
        <v>155689000</v>
      </c>
      <c r="AA57" s="16">
        <v>352748523</v>
      </c>
      <c r="AB57" s="9">
        <v>688963396</v>
      </c>
    </row>
    <row r="58" spans="1:28" x14ac:dyDescent="0.25">
      <c r="A58" s="20" t="s">
        <v>128</v>
      </c>
      <c r="B58" s="16">
        <v>171911634</v>
      </c>
      <c r="C58" s="16">
        <v>122538110</v>
      </c>
      <c r="D58" s="16">
        <v>258049933</v>
      </c>
      <c r="E58" s="16">
        <v>54978950</v>
      </c>
      <c r="F58" s="16">
        <v>213526519</v>
      </c>
      <c r="G58" s="16">
        <v>489430317</v>
      </c>
      <c r="H58" s="16">
        <v>129092870</v>
      </c>
      <c r="I58" s="16">
        <v>190014569</v>
      </c>
      <c r="J58" s="16">
        <v>246112831</v>
      </c>
      <c r="K58" s="16">
        <v>235131304</v>
      </c>
      <c r="L58" s="16">
        <v>758482012</v>
      </c>
      <c r="M58" s="16">
        <v>145509170</v>
      </c>
      <c r="N58" s="16">
        <v>60242404</v>
      </c>
      <c r="O58" s="16">
        <v>808418922</v>
      </c>
      <c r="P58" s="16">
        <v>313847706</v>
      </c>
      <c r="Q58" s="16">
        <v>401249000</v>
      </c>
      <c r="R58" s="16">
        <v>79523154</v>
      </c>
      <c r="S58" s="16">
        <v>265641673</v>
      </c>
      <c r="T58" s="16">
        <v>103993509</v>
      </c>
      <c r="U58" s="16">
        <v>347797000</v>
      </c>
      <c r="V58" s="16">
        <v>215741554</v>
      </c>
      <c r="W58" s="16">
        <v>780000</v>
      </c>
      <c r="X58" s="16">
        <v>101249425</v>
      </c>
      <c r="Y58" s="16">
        <v>158166958</v>
      </c>
      <c r="Z58" s="16">
        <v>126890496</v>
      </c>
      <c r="AA58" s="16">
        <v>338190233</v>
      </c>
      <c r="AB58" s="9">
        <v>712290167</v>
      </c>
    </row>
    <row r="59" spans="1:28" x14ac:dyDescent="0.25">
      <c r="A59" s="20" t="s">
        <v>129</v>
      </c>
      <c r="B59" s="16">
        <v>87895442</v>
      </c>
      <c r="C59" s="16">
        <v>85718774</v>
      </c>
      <c r="D59" s="16">
        <v>100384589</v>
      </c>
      <c r="E59" s="16">
        <v>23545765</v>
      </c>
      <c r="F59" s="16">
        <v>127454758</v>
      </c>
      <c r="G59" s="16">
        <v>411599005</v>
      </c>
      <c r="H59" s="16">
        <v>42965827</v>
      </c>
      <c r="I59" s="16">
        <v>111081596</v>
      </c>
      <c r="J59" s="16">
        <v>194296242</v>
      </c>
      <c r="K59" s="16">
        <v>190765456</v>
      </c>
      <c r="L59" s="16">
        <v>425571807</v>
      </c>
      <c r="M59" s="16">
        <v>64088985</v>
      </c>
      <c r="N59" s="16">
        <v>37495571</v>
      </c>
      <c r="O59" s="16">
        <v>451264021</v>
      </c>
      <c r="P59" s="16">
        <v>88779050</v>
      </c>
      <c r="Q59" s="16">
        <v>358536727</v>
      </c>
      <c r="R59" s="16">
        <v>8412406</v>
      </c>
      <c r="S59" s="16">
        <v>106979199</v>
      </c>
      <c r="T59" s="16">
        <v>50973300</v>
      </c>
      <c r="U59" s="16">
        <v>270789958</v>
      </c>
      <c r="V59" s="16">
        <v>72566685</v>
      </c>
      <c r="W59" s="16">
        <v>0</v>
      </c>
      <c r="X59" s="16">
        <v>44831484</v>
      </c>
      <c r="Y59" s="16">
        <v>96687387</v>
      </c>
      <c r="Z59" s="16">
        <v>86402862</v>
      </c>
      <c r="AA59" s="16">
        <v>253708331</v>
      </c>
      <c r="AB59" s="9">
        <v>317608430</v>
      </c>
    </row>
    <row r="60" spans="1:28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6"/>
    </row>
    <row r="61" spans="1:28" x14ac:dyDescent="0.25">
      <c r="A61" s="20" t="s">
        <v>134</v>
      </c>
      <c r="B61" s="15">
        <f>+B58-B57</f>
        <v>-8593051</v>
      </c>
      <c r="C61" s="15">
        <f t="shared" ref="C61:AB61" si="23">+C58-C57</f>
        <v>-670815</v>
      </c>
      <c r="D61" s="15">
        <f t="shared" si="23"/>
        <v>26741033</v>
      </c>
      <c r="E61" s="15">
        <f t="shared" si="23"/>
        <v>-4814000</v>
      </c>
      <c r="F61" s="15">
        <f t="shared" si="23"/>
        <v>23966288</v>
      </c>
      <c r="G61" s="15">
        <f t="shared" si="23"/>
        <v>-24402411</v>
      </c>
      <c r="H61" s="15">
        <f t="shared" si="23"/>
        <v>27793870</v>
      </c>
      <c r="I61" s="15">
        <f t="shared" si="23"/>
        <v>-29307431</v>
      </c>
      <c r="J61" s="15">
        <f t="shared" si="23"/>
        <v>-73806683</v>
      </c>
      <c r="K61" s="15">
        <f t="shared" si="23"/>
        <v>29284340</v>
      </c>
      <c r="L61" s="15">
        <f t="shared" si="23"/>
        <v>863115</v>
      </c>
      <c r="M61" s="15">
        <f t="shared" si="23"/>
        <v>70600639</v>
      </c>
      <c r="N61" s="15">
        <f t="shared" si="23"/>
        <v>-96596</v>
      </c>
      <c r="O61" s="15">
        <f t="shared" si="23"/>
        <v>-11722814</v>
      </c>
      <c r="P61" s="15">
        <f t="shared" si="23"/>
        <v>44716197</v>
      </c>
      <c r="Q61" s="15">
        <f t="shared" si="23"/>
        <v>24954000</v>
      </c>
      <c r="R61" s="15">
        <f t="shared" si="23"/>
        <v>0</v>
      </c>
      <c r="S61" s="15">
        <f t="shared" si="23"/>
        <v>41547723</v>
      </c>
      <c r="T61" s="15">
        <f t="shared" si="23"/>
        <v>6709248</v>
      </c>
      <c r="U61" s="15">
        <f t="shared" si="23"/>
        <v>-1092000</v>
      </c>
      <c r="V61" s="15">
        <f t="shared" si="23"/>
        <v>33734054</v>
      </c>
      <c r="W61" s="15">
        <f t="shared" si="23"/>
        <v>80000</v>
      </c>
      <c r="X61" s="15">
        <f t="shared" si="23"/>
        <v>11328062</v>
      </c>
      <c r="Y61" s="15">
        <f t="shared" si="23"/>
        <v>47671678</v>
      </c>
      <c r="Z61" s="15">
        <f t="shared" si="23"/>
        <v>-28798504</v>
      </c>
      <c r="AA61" s="15">
        <f t="shared" si="23"/>
        <v>-14558290</v>
      </c>
      <c r="AB61" s="8">
        <f t="shared" si="23"/>
        <v>23326771</v>
      </c>
    </row>
    <row r="62" spans="1:28" x14ac:dyDescent="0.25">
      <c r="A62" s="20" t="s">
        <v>122</v>
      </c>
      <c r="B62" s="15">
        <f>+B59-B57</f>
        <v>-92609243</v>
      </c>
      <c r="C62" s="15">
        <f t="shared" ref="C62:AB62" si="24">+C59-C57</f>
        <v>-37490151</v>
      </c>
      <c r="D62" s="15">
        <f t="shared" si="24"/>
        <v>-130924311</v>
      </c>
      <c r="E62" s="15">
        <f t="shared" si="24"/>
        <v>-36247185</v>
      </c>
      <c r="F62" s="15">
        <f t="shared" si="24"/>
        <v>-62105473</v>
      </c>
      <c r="G62" s="15">
        <f t="shared" si="24"/>
        <v>-102233723</v>
      </c>
      <c r="H62" s="15">
        <f t="shared" si="24"/>
        <v>-58333173</v>
      </c>
      <c r="I62" s="15">
        <f t="shared" si="24"/>
        <v>-108240404</v>
      </c>
      <c r="J62" s="15">
        <f t="shared" si="24"/>
        <v>-125623272</v>
      </c>
      <c r="K62" s="15">
        <f t="shared" si="24"/>
        <v>-15081508</v>
      </c>
      <c r="L62" s="15">
        <f t="shared" si="24"/>
        <v>-332047090</v>
      </c>
      <c r="M62" s="15">
        <f t="shared" si="24"/>
        <v>-10819546</v>
      </c>
      <c r="N62" s="15">
        <f t="shared" si="24"/>
        <v>-22843429</v>
      </c>
      <c r="O62" s="15">
        <f t="shared" si="24"/>
        <v>-368877715</v>
      </c>
      <c r="P62" s="15">
        <f t="shared" si="24"/>
        <v>-180352459</v>
      </c>
      <c r="Q62" s="15">
        <f t="shared" si="24"/>
        <v>-17758273</v>
      </c>
      <c r="R62" s="15">
        <f t="shared" si="24"/>
        <v>-71110748</v>
      </c>
      <c r="S62" s="15">
        <f t="shared" si="24"/>
        <v>-117114751</v>
      </c>
      <c r="T62" s="15">
        <f t="shared" si="24"/>
        <v>-46310961</v>
      </c>
      <c r="U62" s="15">
        <f t="shared" si="24"/>
        <v>-78099042</v>
      </c>
      <c r="V62" s="15">
        <f t="shared" si="24"/>
        <v>-109440815</v>
      </c>
      <c r="W62" s="15">
        <f t="shared" si="24"/>
        <v>-700000</v>
      </c>
      <c r="X62" s="15">
        <f t="shared" si="24"/>
        <v>-45089879</v>
      </c>
      <c r="Y62" s="15">
        <f t="shared" si="24"/>
        <v>-13807893</v>
      </c>
      <c r="Z62" s="15">
        <f t="shared" si="24"/>
        <v>-69286138</v>
      </c>
      <c r="AA62" s="15">
        <f t="shared" si="24"/>
        <v>-99040192</v>
      </c>
      <c r="AB62" s="8">
        <f t="shared" si="24"/>
        <v>-371354966</v>
      </c>
    </row>
    <row r="63" spans="1:28" x14ac:dyDescent="0.25">
      <c r="A63" s="20" t="s">
        <v>123</v>
      </c>
      <c r="B63" s="15">
        <f>+B59-B58</f>
        <v>-84016192</v>
      </c>
      <c r="C63" s="15">
        <f t="shared" ref="C63:AB63" si="25">+C59-C58</f>
        <v>-36819336</v>
      </c>
      <c r="D63" s="15">
        <f t="shared" si="25"/>
        <v>-157665344</v>
      </c>
      <c r="E63" s="15">
        <f t="shared" si="25"/>
        <v>-31433185</v>
      </c>
      <c r="F63" s="15">
        <f t="shared" si="25"/>
        <v>-86071761</v>
      </c>
      <c r="G63" s="15">
        <f t="shared" si="25"/>
        <v>-77831312</v>
      </c>
      <c r="H63" s="15">
        <f t="shared" si="25"/>
        <v>-86127043</v>
      </c>
      <c r="I63" s="15">
        <f t="shared" si="25"/>
        <v>-78932973</v>
      </c>
      <c r="J63" s="15">
        <f t="shared" si="25"/>
        <v>-51816589</v>
      </c>
      <c r="K63" s="15">
        <f t="shared" si="25"/>
        <v>-44365848</v>
      </c>
      <c r="L63" s="15">
        <f t="shared" si="25"/>
        <v>-332910205</v>
      </c>
      <c r="M63" s="15">
        <f t="shared" si="25"/>
        <v>-81420185</v>
      </c>
      <c r="N63" s="15">
        <f t="shared" si="25"/>
        <v>-22746833</v>
      </c>
      <c r="O63" s="15">
        <f t="shared" si="25"/>
        <v>-357154901</v>
      </c>
      <c r="P63" s="15">
        <f t="shared" si="25"/>
        <v>-225068656</v>
      </c>
      <c r="Q63" s="15">
        <f t="shared" si="25"/>
        <v>-42712273</v>
      </c>
      <c r="R63" s="15">
        <f t="shared" si="25"/>
        <v>-71110748</v>
      </c>
      <c r="S63" s="15">
        <f t="shared" si="25"/>
        <v>-158662474</v>
      </c>
      <c r="T63" s="15">
        <f t="shared" si="25"/>
        <v>-53020209</v>
      </c>
      <c r="U63" s="15">
        <f t="shared" si="25"/>
        <v>-77007042</v>
      </c>
      <c r="V63" s="15">
        <f t="shared" si="25"/>
        <v>-143174869</v>
      </c>
      <c r="W63" s="15">
        <f t="shared" si="25"/>
        <v>-780000</v>
      </c>
      <c r="X63" s="15">
        <f t="shared" si="25"/>
        <v>-56417941</v>
      </c>
      <c r="Y63" s="15">
        <f t="shared" si="25"/>
        <v>-61479571</v>
      </c>
      <c r="Z63" s="15">
        <f t="shared" si="25"/>
        <v>-40487634</v>
      </c>
      <c r="AA63" s="15">
        <f t="shared" si="25"/>
        <v>-84481902</v>
      </c>
      <c r="AB63" s="8">
        <f t="shared" si="25"/>
        <v>-394681737</v>
      </c>
    </row>
    <row r="64" spans="1:28" x14ac:dyDescent="0.25">
      <c r="A64" s="20" t="s">
        <v>124</v>
      </c>
      <c r="B64" s="17">
        <f>IF(B57=0,0,B59*100/B57)</f>
        <v>48.694271841199026</v>
      </c>
      <c r="C64" s="17">
        <f t="shared" ref="C64:AB64" si="26">IF(C57=0,0,C59*100/C57)</f>
        <v>69.571886939196972</v>
      </c>
      <c r="D64" s="17">
        <f t="shared" si="26"/>
        <v>43.398498285193526</v>
      </c>
      <c r="E64" s="17">
        <f t="shared" si="26"/>
        <v>39.378831450865029</v>
      </c>
      <c r="F64" s="17">
        <f t="shared" si="26"/>
        <v>67.23707674739012</v>
      </c>
      <c r="G64" s="17">
        <f t="shared" si="26"/>
        <v>80.103695730335033</v>
      </c>
      <c r="H64" s="17">
        <f t="shared" si="26"/>
        <v>42.414857994649502</v>
      </c>
      <c r="I64" s="17">
        <f t="shared" si="26"/>
        <v>50.647721614794683</v>
      </c>
      <c r="J64" s="17">
        <f t="shared" si="26"/>
        <v>60.73285107578652</v>
      </c>
      <c r="K64" s="17">
        <f t="shared" si="26"/>
        <v>92.673436757609892</v>
      </c>
      <c r="L64" s="17">
        <f t="shared" si="26"/>
        <v>56.172279847449474</v>
      </c>
      <c r="M64" s="17">
        <f t="shared" si="26"/>
        <v>85.55632335120815</v>
      </c>
      <c r="N64" s="17">
        <f t="shared" si="26"/>
        <v>62.141518752382375</v>
      </c>
      <c r="O64" s="17">
        <f t="shared" si="26"/>
        <v>55.022687078566136</v>
      </c>
      <c r="P64" s="17">
        <f t="shared" si="26"/>
        <v>32.987237477273609</v>
      </c>
      <c r="Q64" s="17">
        <f t="shared" si="26"/>
        <v>95.280757650247807</v>
      </c>
      <c r="R64" s="17">
        <f t="shared" si="26"/>
        <v>10.578561811067001</v>
      </c>
      <c r="S64" s="17">
        <f t="shared" si="26"/>
        <v>47.738548497181654</v>
      </c>
      <c r="T64" s="17">
        <f t="shared" si="26"/>
        <v>52.396245267258593</v>
      </c>
      <c r="U64" s="17">
        <f t="shared" si="26"/>
        <v>77.614931396518656</v>
      </c>
      <c r="V64" s="17">
        <f t="shared" si="26"/>
        <v>39.870161943875942</v>
      </c>
      <c r="W64" s="17">
        <f t="shared" si="26"/>
        <v>0</v>
      </c>
      <c r="X64" s="17">
        <f t="shared" si="26"/>
        <v>49.85632168409191</v>
      </c>
      <c r="Y64" s="17">
        <f t="shared" si="26"/>
        <v>87.503635449405621</v>
      </c>
      <c r="Z64" s="17">
        <f t="shared" si="26"/>
        <v>55.497088426285735</v>
      </c>
      <c r="AA64" s="17">
        <f t="shared" si="26"/>
        <v>71.923286550515201</v>
      </c>
      <c r="AB64" s="10">
        <f t="shared" si="26"/>
        <v>46.099463606336499</v>
      </c>
    </row>
    <row r="65" spans="1:28" x14ac:dyDescent="0.25">
      <c r="A65" s="20" t="s">
        <v>125</v>
      </c>
      <c r="B65" s="17">
        <f>IF(B58=0,0,B59*100/B58)</f>
        <v>51.12826860804546</v>
      </c>
      <c r="C65" s="17">
        <f t="shared" ref="C65:AB65" si="27">IF(C58=0,0,C59*100/C58)</f>
        <v>69.952746945419676</v>
      </c>
      <c r="D65" s="17">
        <f t="shared" si="27"/>
        <v>38.901226531223323</v>
      </c>
      <c r="E65" s="17">
        <f t="shared" si="27"/>
        <v>42.826872830419646</v>
      </c>
      <c r="F65" s="17">
        <f t="shared" si="27"/>
        <v>59.690364736381994</v>
      </c>
      <c r="G65" s="17">
        <f t="shared" si="27"/>
        <v>84.097570318677256</v>
      </c>
      <c r="H65" s="17">
        <f t="shared" si="27"/>
        <v>33.282881541017716</v>
      </c>
      <c r="I65" s="17">
        <f t="shared" si="27"/>
        <v>58.459515280641455</v>
      </c>
      <c r="J65" s="17">
        <f t="shared" si="27"/>
        <v>78.946002616174042</v>
      </c>
      <c r="K65" s="17">
        <f t="shared" si="27"/>
        <v>81.131458361665025</v>
      </c>
      <c r="L65" s="17">
        <f t="shared" si="27"/>
        <v>56.108358572384972</v>
      </c>
      <c r="M65" s="17">
        <f t="shared" si="27"/>
        <v>44.044636499541575</v>
      </c>
      <c r="N65" s="17">
        <f t="shared" si="27"/>
        <v>62.241159897935013</v>
      </c>
      <c r="O65" s="17">
        <f t="shared" si="27"/>
        <v>55.820566382042209</v>
      </c>
      <c r="P65" s="17">
        <f t="shared" si="27"/>
        <v>28.287302504610309</v>
      </c>
      <c r="Q65" s="17">
        <f t="shared" si="27"/>
        <v>89.355170230953846</v>
      </c>
      <c r="R65" s="17">
        <f t="shared" si="27"/>
        <v>10.578561811067001</v>
      </c>
      <c r="S65" s="17">
        <f t="shared" si="27"/>
        <v>40.271994146038978</v>
      </c>
      <c r="T65" s="17">
        <f t="shared" si="27"/>
        <v>49.015847710264303</v>
      </c>
      <c r="U65" s="17">
        <f t="shared" si="27"/>
        <v>77.858623852419655</v>
      </c>
      <c r="V65" s="17">
        <f t="shared" si="27"/>
        <v>33.635933205524239</v>
      </c>
      <c r="W65" s="17">
        <f t="shared" si="27"/>
        <v>0</v>
      </c>
      <c r="X65" s="17">
        <f t="shared" si="27"/>
        <v>44.278260345676038</v>
      </c>
      <c r="Y65" s="17">
        <f t="shared" si="27"/>
        <v>61.129952945039257</v>
      </c>
      <c r="Z65" s="17">
        <f t="shared" si="27"/>
        <v>68.092461392853252</v>
      </c>
      <c r="AA65" s="17">
        <f t="shared" si="27"/>
        <v>75.019413999457512</v>
      </c>
      <c r="AB65" s="10">
        <f t="shared" si="27"/>
        <v>44.589753546324047</v>
      </c>
    </row>
    <row r="66" spans="1:28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6"/>
    </row>
    <row r="67" spans="1:28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6"/>
    </row>
    <row r="68" spans="1:28" x14ac:dyDescent="0.25">
      <c r="A68" s="20" t="s">
        <v>127</v>
      </c>
      <c r="B68" s="16">
        <v>98940000</v>
      </c>
      <c r="C68" s="16">
        <v>106245000</v>
      </c>
      <c r="D68" s="16">
        <v>157264000</v>
      </c>
      <c r="E68" s="16">
        <v>46724000</v>
      </c>
      <c r="F68" s="16">
        <v>50177000</v>
      </c>
      <c r="G68" s="16">
        <v>584940000</v>
      </c>
      <c r="H68" s="16">
        <v>38534000</v>
      </c>
      <c r="I68" s="16">
        <v>164672000</v>
      </c>
      <c r="J68" s="16">
        <v>128462000</v>
      </c>
      <c r="K68" s="16">
        <v>119849000</v>
      </c>
      <c r="L68" s="16">
        <v>682531000</v>
      </c>
      <c r="M68" s="16">
        <v>71890000</v>
      </c>
      <c r="N68" s="16">
        <v>66336000</v>
      </c>
      <c r="O68" s="16">
        <v>961645000</v>
      </c>
      <c r="P68" s="16">
        <v>72073000</v>
      </c>
      <c r="Q68" s="16">
        <v>377054000</v>
      </c>
      <c r="R68" s="16">
        <v>42318000</v>
      </c>
      <c r="S68" s="16">
        <v>96425000</v>
      </c>
      <c r="T68" s="16">
        <v>98126000</v>
      </c>
      <c r="U68" s="16">
        <v>246626000</v>
      </c>
      <c r="V68" s="16">
        <v>68812000</v>
      </c>
      <c r="W68" s="16">
        <v>4593000</v>
      </c>
      <c r="X68" s="16">
        <v>53959000</v>
      </c>
      <c r="Y68" s="16">
        <v>101267000</v>
      </c>
      <c r="Z68" s="16">
        <v>89437000</v>
      </c>
      <c r="AA68" s="16">
        <v>137668000</v>
      </c>
      <c r="AB68" s="9">
        <v>602658000</v>
      </c>
    </row>
    <row r="69" spans="1:28" x14ac:dyDescent="0.25">
      <c r="A69" s="20" t="s">
        <v>128</v>
      </c>
      <c r="B69" s="16">
        <v>99240000</v>
      </c>
      <c r="C69" s="16">
        <v>132245000</v>
      </c>
      <c r="D69" s="16">
        <v>157264000</v>
      </c>
      <c r="E69" s="16">
        <v>44798000</v>
      </c>
      <c r="F69" s="16">
        <v>79177000</v>
      </c>
      <c r="G69" s="16">
        <v>531637000</v>
      </c>
      <c r="H69" s="16">
        <v>35834000</v>
      </c>
      <c r="I69" s="16">
        <v>163172000</v>
      </c>
      <c r="J69" s="16">
        <v>157551000</v>
      </c>
      <c r="K69" s="16">
        <v>139849000</v>
      </c>
      <c r="L69" s="16">
        <v>668166000</v>
      </c>
      <c r="M69" s="16">
        <v>71890000</v>
      </c>
      <c r="N69" s="16">
        <v>65080000</v>
      </c>
      <c r="O69" s="16">
        <v>977138000</v>
      </c>
      <c r="P69" s="16">
        <v>46128000</v>
      </c>
      <c r="Q69" s="16">
        <v>425052000</v>
      </c>
      <c r="R69" s="16">
        <v>30759000</v>
      </c>
      <c r="S69" s="16">
        <v>62533000</v>
      </c>
      <c r="T69" s="16">
        <v>146833000</v>
      </c>
      <c r="U69" s="16">
        <v>279497000</v>
      </c>
      <c r="V69" s="16">
        <v>107732000</v>
      </c>
      <c r="W69" s="16">
        <v>5212000</v>
      </c>
      <c r="X69" s="16">
        <v>68713000</v>
      </c>
      <c r="Y69" s="16">
        <v>145917000</v>
      </c>
      <c r="Z69" s="16">
        <v>112676000</v>
      </c>
      <c r="AA69" s="16">
        <v>203386000</v>
      </c>
      <c r="AB69" s="9">
        <v>436304000</v>
      </c>
    </row>
    <row r="70" spans="1:28" x14ac:dyDescent="0.25">
      <c r="A70" s="20" t="s">
        <v>129</v>
      </c>
      <c r="B70" s="16">
        <v>59925392</v>
      </c>
      <c r="C70" s="16">
        <v>99512242</v>
      </c>
      <c r="D70" s="16">
        <v>83630545</v>
      </c>
      <c r="E70" s="16">
        <v>23829907</v>
      </c>
      <c r="F70" s="16">
        <v>56999804</v>
      </c>
      <c r="G70" s="16">
        <v>337882751</v>
      </c>
      <c r="H70" s="16">
        <v>4552761</v>
      </c>
      <c r="I70" s="16">
        <v>123555418</v>
      </c>
      <c r="J70" s="16">
        <v>120849424</v>
      </c>
      <c r="K70" s="16">
        <v>78680994</v>
      </c>
      <c r="L70" s="16">
        <v>479291725</v>
      </c>
      <c r="M70" s="16">
        <v>76166099</v>
      </c>
      <c r="N70" s="16">
        <v>48530056</v>
      </c>
      <c r="O70" s="16">
        <v>572672423</v>
      </c>
      <c r="P70" s="16">
        <v>39176689</v>
      </c>
      <c r="Q70" s="16">
        <v>341041323</v>
      </c>
      <c r="R70" s="16">
        <v>5310035</v>
      </c>
      <c r="S70" s="16">
        <v>63358634</v>
      </c>
      <c r="T70" s="16">
        <v>59438917</v>
      </c>
      <c r="U70" s="16">
        <v>293916788</v>
      </c>
      <c r="V70" s="16">
        <v>87214973</v>
      </c>
      <c r="W70" s="16">
        <v>0</v>
      </c>
      <c r="X70" s="16">
        <v>48146202</v>
      </c>
      <c r="Y70" s="16">
        <v>90369964</v>
      </c>
      <c r="Z70" s="16">
        <v>53906571</v>
      </c>
      <c r="AA70" s="16">
        <v>104000842</v>
      </c>
      <c r="AB70" s="9">
        <v>281878192</v>
      </c>
    </row>
    <row r="71" spans="1:28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6"/>
    </row>
    <row r="72" spans="1:28" x14ac:dyDescent="0.25">
      <c r="A72" s="20" t="s">
        <v>136</v>
      </c>
      <c r="B72" s="15">
        <f>+B69-B68</f>
        <v>300000</v>
      </c>
      <c r="C72" s="15">
        <f t="shared" ref="C72:AB72" si="28">+C69-C68</f>
        <v>26000000</v>
      </c>
      <c r="D72" s="15">
        <f t="shared" si="28"/>
        <v>0</v>
      </c>
      <c r="E72" s="15">
        <f t="shared" si="28"/>
        <v>-1926000</v>
      </c>
      <c r="F72" s="15">
        <f t="shared" si="28"/>
        <v>29000000</v>
      </c>
      <c r="G72" s="15">
        <f t="shared" si="28"/>
        <v>-53303000</v>
      </c>
      <c r="H72" s="15">
        <f t="shared" si="28"/>
        <v>-2700000</v>
      </c>
      <c r="I72" s="15">
        <f t="shared" si="28"/>
        <v>-1500000</v>
      </c>
      <c r="J72" s="15">
        <f t="shared" si="28"/>
        <v>29089000</v>
      </c>
      <c r="K72" s="15">
        <f t="shared" si="28"/>
        <v>20000000</v>
      </c>
      <c r="L72" s="15">
        <f t="shared" si="28"/>
        <v>-14365000</v>
      </c>
      <c r="M72" s="15">
        <f t="shared" si="28"/>
        <v>0</v>
      </c>
      <c r="N72" s="15">
        <f t="shared" si="28"/>
        <v>-1256000</v>
      </c>
      <c r="O72" s="15">
        <f t="shared" si="28"/>
        <v>15493000</v>
      </c>
      <c r="P72" s="15">
        <f t="shared" si="28"/>
        <v>-25945000</v>
      </c>
      <c r="Q72" s="15">
        <f t="shared" si="28"/>
        <v>47998000</v>
      </c>
      <c r="R72" s="15">
        <f t="shared" si="28"/>
        <v>-11559000</v>
      </c>
      <c r="S72" s="15">
        <f t="shared" si="28"/>
        <v>-33892000</v>
      </c>
      <c r="T72" s="15">
        <f t="shared" si="28"/>
        <v>48707000</v>
      </c>
      <c r="U72" s="15">
        <f t="shared" si="28"/>
        <v>32871000</v>
      </c>
      <c r="V72" s="15">
        <f t="shared" si="28"/>
        <v>38920000</v>
      </c>
      <c r="W72" s="15">
        <f t="shared" si="28"/>
        <v>619000</v>
      </c>
      <c r="X72" s="15">
        <f t="shared" si="28"/>
        <v>14754000</v>
      </c>
      <c r="Y72" s="15">
        <f t="shared" si="28"/>
        <v>44650000</v>
      </c>
      <c r="Z72" s="15">
        <f t="shared" si="28"/>
        <v>23239000</v>
      </c>
      <c r="AA72" s="15">
        <f t="shared" si="28"/>
        <v>65718000</v>
      </c>
      <c r="AB72" s="8">
        <f t="shared" si="28"/>
        <v>-166354000</v>
      </c>
    </row>
    <row r="73" spans="1:28" x14ac:dyDescent="0.25">
      <c r="A73" s="20" t="s">
        <v>122</v>
      </c>
      <c r="B73" s="15">
        <f>+B70-B68</f>
        <v>-39014608</v>
      </c>
      <c r="C73" s="15">
        <f t="shared" ref="C73:AB73" si="29">+C70-C68</f>
        <v>-6732758</v>
      </c>
      <c r="D73" s="15">
        <f t="shared" si="29"/>
        <v>-73633455</v>
      </c>
      <c r="E73" s="15">
        <f t="shared" si="29"/>
        <v>-22894093</v>
      </c>
      <c r="F73" s="15">
        <f t="shared" si="29"/>
        <v>6822804</v>
      </c>
      <c r="G73" s="15">
        <f t="shared" si="29"/>
        <v>-247057249</v>
      </c>
      <c r="H73" s="15">
        <f t="shared" si="29"/>
        <v>-33981239</v>
      </c>
      <c r="I73" s="15">
        <f t="shared" si="29"/>
        <v>-41116582</v>
      </c>
      <c r="J73" s="15">
        <f t="shared" si="29"/>
        <v>-7612576</v>
      </c>
      <c r="K73" s="15">
        <f t="shared" si="29"/>
        <v>-41168006</v>
      </c>
      <c r="L73" s="15">
        <f t="shared" si="29"/>
        <v>-203239275</v>
      </c>
      <c r="M73" s="15">
        <f t="shared" si="29"/>
        <v>4276099</v>
      </c>
      <c r="N73" s="15">
        <f t="shared" si="29"/>
        <v>-17805944</v>
      </c>
      <c r="O73" s="15">
        <f t="shared" si="29"/>
        <v>-388972577</v>
      </c>
      <c r="P73" s="15">
        <f t="shared" si="29"/>
        <v>-32896311</v>
      </c>
      <c r="Q73" s="15">
        <f t="shared" si="29"/>
        <v>-36012677</v>
      </c>
      <c r="R73" s="15">
        <f t="shared" si="29"/>
        <v>-37007965</v>
      </c>
      <c r="S73" s="15">
        <f t="shared" si="29"/>
        <v>-33066366</v>
      </c>
      <c r="T73" s="15">
        <f t="shared" si="29"/>
        <v>-38687083</v>
      </c>
      <c r="U73" s="15">
        <f t="shared" si="29"/>
        <v>47290788</v>
      </c>
      <c r="V73" s="15">
        <f t="shared" si="29"/>
        <v>18402973</v>
      </c>
      <c r="W73" s="15">
        <f t="shared" si="29"/>
        <v>-4593000</v>
      </c>
      <c r="X73" s="15">
        <f t="shared" si="29"/>
        <v>-5812798</v>
      </c>
      <c r="Y73" s="15">
        <f t="shared" si="29"/>
        <v>-10897036</v>
      </c>
      <c r="Z73" s="15">
        <f t="shared" si="29"/>
        <v>-35530429</v>
      </c>
      <c r="AA73" s="15">
        <f t="shared" si="29"/>
        <v>-33667158</v>
      </c>
      <c r="AB73" s="8">
        <f t="shared" si="29"/>
        <v>-320779808</v>
      </c>
    </row>
    <row r="74" spans="1:28" x14ac:dyDescent="0.25">
      <c r="A74" s="20" t="s">
        <v>123</v>
      </c>
      <c r="B74" s="15">
        <f>+B70-B69</f>
        <v>-39314608</v>
      </c>
      <c r="C74" s="15">
        <f t="shared" ref="C74:AB74" si="30">+C70-C69</f>
        <v>-32732758</v>
      </c>
      <c r="D74" s="15">
        <f t="shared" si="30"/>
        <v>-73633455</v>
      </c>
      <c r="E74" s="15">
        <f t="shared" si="30"/>
        <v>-20968093</v>
      </c>
      <c r="F74" s="15">
        <f t="shared" si="30"/>
        <v>-22177196</v>
      </c>
      <c r="G74" s="15">
        <f t="shared" si="30"/>
        <v>-193754249</v>
      </c>
      <c r="H74" s="15">
        <f t="shared" si="30"/>
        <v>-31281239</v>
      </c>
      <c r="I74" s="15">
        <f t="shared" si="30"/>
        <v>-39616582</v>
      </c>
      <c r="J74" s="15">
        <f t="shared" si="30"/>
        <v>-36701576</v>
      </c>
      <c r="K74" s="15">
        <f t="shared" si="30"/>
        <v>-61168006</v>
      </c>
      <c r="L74" s="15">
        <f t="shared" si="30"/>
        <v>-188874275</v>
      </c>
      <c r="M74" s="15">
        <f t="shared" si="30"/>
        <v>4276099</v>
      </c>
      <c r="N74" s="15">
        <f t="shared" si="30"/>
        <v>-16549944</v>
      </c>
      <c r="O74" s="15">
        <f t="shared" si="30"/>
        <v>-404465577</v>
      </c>
      <c r="P74" s="15">
        <f t="shared" si="30"/>
        <v>-6951311</v>
      </c>
      <c r="Q74" s="15">
        <f t="shared" si="30"/>
        <v>-84010677</v>
      </c>
      <c r="R74" s="15">
        <f t="shared" si="30"/>
        <v>-25448965</v>
      </c>
      <c r="S74" s="15">
        <f t="shared" si="30"/>
        <v>825634</v>
      </c>
      <c r="T74" s="15">
        <f t="shared" si="30"/>
        <v>-87394083</v>
      </c>
      <c r="U74" s="15">
        <f t="shared" si="30"/>
        <v>14419788</v>
      </c>
      <c r="V74" s="15">
        <f t="shared" si="30"/>
        <v>-20517027</v>
      </c>
      <c r="W74" s="15">
        <f t="shared" si="30"/>
        <v>-5212000</v>
      </c>
      <c r="X74" s="15">
        <f t="shared" si="30"/>
        <v>-20566798</v>
      </c>
      <c r="Y74" s="15">
        <f t="shared" si="30"/>
        <v>-55547036</v>
      </c>
      <c r="Z74" s="15">
        <f t="shared" si="30"/>
        <v>-58769429</v>
      </c>
      <c r="AA74" s="15">
        <f t="shared" si="30"/>
        <v>-99385158</v>
      </c>
      <c r="AB74" s="8">
        <f t="shared" si="30"/>
        <v>-154425808</v>
      </c>
    </row>
    <row r="75" spans="1:28" x14ac:dyDescent="0.25">
      <c r="A75" s="20" t="s">
        <v>137</v>
      </c>
      <c r="B75" s="17">
        <f>IF(B68=0,0,B70*100/B68)</f>
        <v>60.567406508995347</v>
      </c>
      <c r="C75" s="17">
        <f t="shared" ref="C75:AB75" si="31">IF(C68=0,0,C70*100/C68)</f>
        <v>93.662988375923575</v>
      </c>
      <c r="D75" s="17">
        <f t="shared" si="31"/>
        <v>53.178441982907721</v>
      </c>
      <c r="E75" s="17">
        <f t="shared" si="31"/>
        <v>51.001427531889391</v>
      </c>
      <c r="F75" s="17">
        <f t="shared" si="31"/>
        <v>113.59747294577197</v>
      </c>
      <c r="G75" s="17">
        <f t="shared" si="31"/>
        <v>57.763659691592302</v>
      </c>
      <c r="H75" s="17">
        <f t="shared" si="31"/>
        <v>11.814919292053771</v>
      </c>
      <c r="I75" s="17">
        <f t="shared" si="31"/>
        <v>75.031224494753204</v>
      </c>
      <c r="J75" s="17">
        <f t="shared" si="31"/>
        <v>94.074063925518828</v>
      </c>
      <c r="K75" s="17">
        <f t="shared" si="31"/>
        <v>65.650104715099829</v>
      </c>
      <c r="L75" s="17">
        <f t="shared" si="31"/>
        <v>70.222704170213518</v>
      </c>
      <c r="M75" s="17">
        <f t="shared" si="31"/>
        <v>105.94811378494923</v>
      </c>
      <c r="N75" s="17">
        <f t="shared" si="31"/>
        <v>73.157947419199232</v>
      </c>
      <c r="O75" s="17">
        <f t="shared" si="31"/>
        <v>59.55133370422557</v>
      </c>
      <c r="P75" s="17">
        <f t="shared" si="31"/>
        <v>54.356956141689679</v>
      </c>
      <c r="Q75" s="17">
        <f t="shared" si="31"/>
        <v>90.448933839715266</v>
      </c>
      <c r="R75" s="17">
        <f t="shared" si="31"/>
        <v>12.547934685004018</v>
      </c>
      <c r="S75" s="17">
        <f t="shared" si="31"/>
        <v>65.707683691988592</v>
      </c>
      <c r="T75" s="17">
        <f t="shared" si="31"/>
        <v>60.574075168660698</v>
      </c>
      <c r="U75" s="17">
        <f t="shared" si="31"/>
        <v>119.17510238174401</v>
      </c>
      <c r="V75" s="17">
        <f t="shared" si="31"/>
        <v>126.74384264372493</v>
      </c>
      <c r="W75" s="17">
        <f t="shared" si="31"/>
        <v>0</v>
      </c>
      <c r="X75" s="17">
        <f t="shared" si="31"/>
        <v>89.22738004781408</v>
      </c>
      <c r="Y75" s="17">
        <f t="shared" si="31"/>
        <v>89.239302043113753</v>
      </c>
      <c r="Z75" s="17">
        <f t="shared" si="31"/>
        <v>60.273232554759218</v>
      </c>
      <c r="AA75" s="17">
        <f t="shared" si="31"/>
        <v>75.544674143591834</v>
      </c>
      <c r="AB75" s="10">
        <f t="shared" si="31"/>
        <v>46.772496507140033</v>
      </c>
    </row>
    <row r="76" spans="1:28" x14ac:dyDescent="0.25">
      <c r="A76" s="20" t="s">
        <v>138</v>
      </c>
      <c r="B76" s="17">
        <f>IF(B69=0,0,B70*100/B69)</f>
        <v>60.384312777106004</v>
      </c>
      <c r="C76" s="17">
        <f t="shared" ref="C76:AB76" si="32">IF(C69=0,0,C70*100/C69)</f>
        <v>75.248396536731065</v>
      </c>
      <c r="D76" s="17">
        <f t="shared" si="32"/>
        <v>53.178441982907721</v>
      </c>
      <c r="E76" s="17">
        <f t="shared" si="32"/>
        <v>53.194131434439036</v>
      </c>
      <c r="F76" s="17">
        <f t="shared" si="32"/>
        <v>71.990355785139627</v>
      </c>
      <c r="G76" s="17">
        <f t="shared" si="32"/>
        <v>63.555160946284779</v>
      </c>
      <c r="H76" s="17">
        <f t="shared" si="32"/>
        <v>12.705143160127253</v>
      </c>
      <c r="I76" s="17">
        <f t="shared" si="32"/>
        <v>75.72096805824529</v>
      </c>
      <c r="J76" s="17">
        <f t="shared" si="32"/>
        <v>76.704955220849115</v>
      </c>
      <c r="K76" s="17">
        <f t="shared" si="32"/>
        <v>56.261391929867216</v>
      </c>
      <c r="L76" s="17">
        <f t="shared" si="32"/>
        <v>71.73243250928661</v>
      </c>
      <c r="M76" s="17">
        <f t="shared" si="32"/>
        <v>105.94811378494923</v>
      </c>
      <c r="N76" s="17">
        <f t="shared" si="32"/>
        <v>74.569846342962506</v>
      </c>
      <c r="O76" s="17">
        <f t="shared" si="32"/>
        <v>58.607118237137435</v>
      </c>
      <c r="P76" s="17">
        <f t="shared" si="32"/>
        <v>84.930387183489415</v>
      </c>
      <c r="Q76" s="17">
        <f t="shared" si="32"/>
        <v>80.235200163744665</v>
      </c>
      <c r="R76" s="17">
        <f t="shared" si="32"/>
        <v>17.263353815143535</v>
      </c>
      <c r="S76" s="17">
        <f t="shared" si="32"/>
        <v>101.32031727248012</v>
      </c>
      <c r="T76" s="17">
        <f t="shared" si="32"/>
        <v>40.480625608684697</v>
      </c>
      <c r="U76" s="17">
        <f t="shared" si="32"/>
        <v>105.15919240635857</v>
      </c>
      <c r="V76" s="17">
        <f t="shared" si="32"/>
        <v>80.955494189284522</v>
      </c>
      <c r="W76" s="17">
        <f t="shared" si="32"/>
        <v>0</v>
      </c>
      <c r="X76" s="17">
        <f t="shared" si="32"/>
        <v>70.068548891767207</v>
      </c>
      <c r="Y76" s="17">
        <f t="shared" si="32"/>
        <v>61.932443786536183</v>
      </c>
      <c r="Z76" s="17">
        <f t="shared" si="32"/>
        <v>47.842105683552845</v>
      </c>
      <c r="AA76" s="17">
        <f t="shared" si="32"/>
        <v>51.134710353711661</v>
      </c>
      <c r="AB76" s="10">
        <f t="shared" si="32"/>
        <v>64.605915141736034</v>
      </c>
    </row>
    <row r="77" spans="1:28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6"/>
    </row>
    <row r="78" spans="1:28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6"/>
    </row>
    <row r="79" spans="1:28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9">
        <v>0</v>
      </c>
    </row>
    <row r="80" spans="1:28" x14ac:dyDescent="0.25">
      <c r="A80" s="20" t="s">
        <v>141</v>
      </c>
      <c r="B80" s="16">
        <v>816874420</v>
      </c>
      <c r="C80" s="16">
        <v>397467634</v>
      </c>
      <c r="D80" s="16">
        <v>1420675844</v>
      </c>
      <c r="E80" s="16">
        <v>2765822710</v>
      </c>
      <c r="F80" s="16">
        <v>300142322</v>
      </c>
      <c r="G80" s="16">
        <v>65842586</v>
      </c>
      <c r="H80" s="16">
        <v>155993519</v>
      </c>
      <c r="I80" s="16">
        <v>694397690</v>
      </c>
      <c r="J80" s="16">
        <v>555867927</v>
      </c>
      <c r="K80" s="16">
        <v>325896532</v>
      </c>
      <c r="L80" s="16">
        <v>2564624226</v>
      </c>
      <c r="M80" s="16">
        <v>253241181</v>
      </c>
      <c r="N80" s="16">
        <v>165028326</v>
      </c>
      <c r="O80" s="16">
        <v>0</v>
      </c>
      <c r="P80" s="16">
        <v>1287000275</v>
      </c>
      <c r="Q80" s="16">
        <v>917931399</v>
      </c>
      <c r="R80" s="16">
        <v>949944641</v>
      </c>
      <c r="S80" s="16">
        <v>831213279</v>
      </c>
      <c r="T80" s="16">
        <v>429448630</v>
      </c>
      <c r="U80" s="16">
        <v>1632184427</v>
      </c>
      <c r="V80" s="16">
        <v>1455265126</v>
      </c>
      <c r="W80" s="16">
        <v>34193</v>
      </c>
      <c r="X80" s="16">
        <v>0</v>
      </c>
      <c r="Y80" s="16">
        <v>249918644</v>
      </c>
      <c r="Z80" s="16">
        <v>132167516</v>
      </c>
      <c r="AA80" s="16">
        <v>552494307</v>
      </c>
      <c r="AB80" s="9">
        <v>574192243</v>
      </c>
    </row>
    <row r="81" spans="1:28" x14ac:dyDescent="0.25">
      <c r="A81" s="20" t="s">
        <v>142</v>
      </c>
      <c r="B81" s="16">
        <v>780306920</v>
      </c>
      <c r="C81" s="16">
        <v>393222074</v>
      </c>
      <c r="D81" s="16">
        <v>1376248364</v>
      </c>
      <c r="E81" s="16">
        <v>2700438844</v>
      </c>
      <c r="F81" s="16">
        <v>288797997</v>
      </c>
      <c r="G81" s="16">
        <v>51079728</v>
      </c>
      <c r="H81" s="16">
        <v>153112998</v>
      </c>
      <c r="I81" s="16">
        <v>680128223</v>
      </c>
      <c r="J81" s="16">
        <v>554300178</v>
      </c>
      <c r="K81" s="16">
        <v>313853547</v>
      </c>
      <c r="L81" s="16">
        <v>2426390723</v>
      </c>
      <c r="M81" s="16">
        <v>0</v>
      </c>
      <c r="N81" s="16">
        <v>176810940</v>
      </c>
      <c r="O81" s="16">
        <v>2041874123</v>
      </c>
      <c r="P81" s="16">
        <v>1271616864</v>
      </c>
      <c r="Q81" s="16">
        <v>912059562</v>
      </c>
      <c r="R81" s="16">
        <v>913117902</v>
      </c>
      <c r="S81" s="16">
        <v>803883629</v>
      </c>
      <c r="T81" s="16">
        <v>416829304</v>
      </c>
      <c r="U81" s="16">
        <v>1551189260</v>
      </c>
      <c r="V81" s="16">
        <v>1420275241</v>
      </c>
      <c r="W81" s="16">
        <v>40811</v>
      </c>
      <c r="X81" s="16">
        <v>224851634</v>
      </c>
      <c r="Y81" s="16">
        <v>239855211</v>
      </c>
      <c r="Z81" s="16">
        <v>1097175</v>
      </c>
      <c r="AA81" s="16">
        <v>538843238</v>
      </c>
      <c r="AB81" s="9">
        <v>553091019</v>
      </c>
    </row>
    <row r="82" spans="1:28" x14ac:dyDescent="0.25">
      <c r="A82" s="20" t="s">
        <v>143</v>
      </c>
      <c r="B82" s="16">
        <v>744326076</v>
      </c>
      <c r="C82" s="16">
        <v>384497753</v>
      </c>
      <c r="D82" s="16">
        <v>1336808461</v>
      </c>
      <c r="E82" s="16">
        <v>2627498257</v>
      </c>
      <c r="F82" s="16">
        <v>274695476</v>
      </c>
      <c r="G82" s="16">
        <v>41191065</v>
      </c>
      <c r="H82" s="16">
        <v>151856464</v>
      </c>
      <c r="I82" s="16">
        <v>655620298</v>
      </c>
      <c r="J82" s="16">
        <v>545365579</v>
      </c>
      <c r="K82" s="16">
        <v>305571253</v>
      </c>
      <c r="L82" s="16">
        <v>2314645534</v>
      </c>
      <c r="M82" s="16">
        <v>239386052</v>
      </c>
      <c r="N82" s="16">
        <v>165521424</v>
      </c>
      <c r="O82" s="16">
        <v>2078303137</v>
      </c>
      <c r="P82" s="16">
        <v>1244460274</v>
      </c>
      <c r="Q82" s="16">
        <v>774692836</v>
      </c>
      <c r="R82" s="16">
        <v>865872147</v>
      </c>
      <c r="S82" s="16">
        <v>790444316</v>
      </c>
      <c r="T82" s="16">
        <v>399105512</v>
      </c>
      <c r="U82" s="16">
        <v>1562606258</v>
      </c>
      <c r="V82" s="16">
        <v>1384952515</v>
      </c>
      <c r="W82" s="16">
        <v>41061</v>
      </c>
      <c r="X82" s="16">
        <v>215181366</v>
      </c>
      <c r="Y82" s="16">
        <v>230174130</v>
      </c>
      <c r="Z82" s="16">
        <v>-9983393</v>
      </c>
      <c r="AA82" s="16">
        <v>513168956</v>
      </c>
      <c r="AB82" s="9">
        <v>136310243</v>
      </c>
    </row>
    <row r="83" spans="1:28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6"/>
    </row>
    <row r="84" spans="1:28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6"/>
    </row>
    <row r="85" spans="1:28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9">
        <v>0</v>
      </c>
    </row>
    <row r="86" spans="1:28" x14ac:dyDescent="0.25">
      <c r="A86" s="20" t="s">
        <v>141</v>
      </c>
      <c r="B86" s="16">
        <v>-23</v>
      </c>
      <c r="C86" s="16">
        <v>5281087</v>
      </c>
      <c r="D86" s="16">
        <v>3078583</v>
      </c>
      <c r="E86" s="16">
        <v>12447604</v>
      </c>
      <c r="F86" s="16">
        <v>24382</v>
      </c>
      <c r="G86" s="16">
        <v>275179460</v>
      </c>
      <c r="H86" s="16">
        <v>13254506</v>
      </c>
      <c r="I86" s="16">
        <v>3934398</v>
      </c>
      <c r="J86" s="16">
        <v>11019101</v>
      </c>
      <c r="K86" s="16">
        <v>8273534</v>
      </c>
      <c r="L86" s="16">
        <v>119500515</v>
      </c>
      <c r="M86" s="16">
        <v>1520576</v>
      </c>
      <c r="N86" s="16">
        <v>0</v>
      </c>
      <c r="O86" s="16">
        <v>104793332</v>
      </c>
      <c r="P86" s="16">
        <v>904542</v>
      </c>
      <c r="Q86" s="16">
        <v>0</v>
      </c>
      <c r="R86" s="16">
        <v>594656383</v>
      </c>
      <c r="S86" s="16">
        <v>2519033</v>
      </c>
      <c r="T86" s="16">
        <v>28902932</v>
      </c>
      <c r="U86" s="16">
        <v>98264453</v>
      </c>
      <c r="V86" s="16">
        <v>1347936127</v>
      </c>
      <c r="W86" s="16">
        <v>98764</v>
      </c>
      <c r="X86" s="16">
        <v>0</v>
      </c>
      <c r="Y86" s="16">
        <v>678970</v>
      </c>
      <c r="Z86" s="16">
        <v>21295772</v>
      </c>
      <c r="AA86" s="16">
        <v>3693888</v>
      </c>
      <c r="AB86" s="9">
        <v>139440888</v>
      </c>
    </row>
    <row r="87" spans="1:28" x14ac:dyDescent="0.25">
      <c r="A87" s="20" t="s">
        <v>142</v>
      </c>
      <c r="B87" s="16">
        <v>-22</v>
      </c>
      <c r="C87" s="16">
        <v>3583524</v>
      </c>
      <c r="D87" s="16">
        <v>2238221</v>
      </c>
      <c r="E87" s="16">
        <v>15004478</v>
      </c>
      <c r="F87" s="16">
        <v>476878</v>
      </c>
      <c r="G87" s="16">
        <v>255357878</v>
      </c>
      <c r="H87" s="16">
        <v>2616266</v>
      </c>
      <c r="I87" s="16">
        <v>118450</v>
      </c>
      <c r="J87" s="16">
        <v>2898976</v>
      </c>
      <c r="K87" s="16">
        <v>14067183</v>
      </c>
      <c r="L87" s="16">
        <v>143533768</v>
      </c>
      <c r="M87" s="16">
        <v>713866</v>
      </c>
      <c r="N87" s="16">
        <v>108258</v>
      </c>
      <c r="O87" s="16">
        <v>10147939</v>
      </c>
      <c r="P87" s="16">
        <v>63259</v>
      </c>
      <c r="Q87" s="16">
        <v>0</v>
      </c>
      <c r="R87" s="16">
        <v>573148230</v>
      </c>
      <c r="S87" s="16">
        <v>7641044</v>
      </c>
      <c r="T87" s="16">
        <v>40664967</v>
      </c>
      <c r="U87" s="16">
        <v>126125189</v>
      </c>
      <c r="V87" s="16">
        <v>1284329431</v>
      </c>
      <c r="W87" s="16">
        <v>62922</v>
      </c>
      <c r="X87" s="16">
        <v>5000</v>
      </c>
      <c r="Y87" s="16">
        <v>8519989</v>
      </c>
      <c r="Z87" s="16">
        <v>11347148</v>
      </c>
      <c r="AA87" s="16">
        <v>412900</v>
      </c>
      <c r="AB87" s="9">
        <v>48165486</v>
      </c>
    </row>
    <row r="88" spans="1:28" x14ac:dyDescent="0.25">
      <c r="A88" s="20" t="s">
        <v>143</v>
      </c>
      <c r="B88" s="16">
        <v>-18</v>
      </c>
      <c r="C88" s="16">
        <v>5687222</v>
      </c>
      <c r="D88" s="16">
        <v>7586250</v>
      </c>
      <c r="E88" s="16">
        <v>18000338</v>
      </c>
      <c r="F88" s="16">
        <v>43368</v>
      </c>
      <c r="G88" s="16">
        <v>272885841</v>
      </c>
      <c r="H88" s="16">
        <v>42683497</v>
      </c>
      <c r="I88" s="16">
        <v>831774</v>
      </c>
      <c r="J88" s="16">
        <v>7435120</v>
      </c>
      <c r="K88" s="16">
        <v>23570702</v>
      </c>
      <c r="L88" s="16">
        <v>172961628</v>
      </c>
      <c r="M88" s="16">
        <v>1175195</v>
      </c>
      <c r="N88" s="16">
        <v>28722</v>
      </c>
      <c r="O88" s="16">
        <v>197115953</v>
      </c>
      <c r="P88" s="16">
        <v>611024</v>
      </c>
      <c r="Q88" s="16">
        <v>3614482</v>
      </c>
      <c r="R88" s="16">
        <v>543188701</v>
      </c>
      <c r="S88" s="16">
        <v>1388692</v>
      </c>
      <c r="T88" s="16">
        <v>46773935</v>
      </c>
      <c r="U88" s="16">
        <v>100822927</v>
      </c>
      <c r="V88" s="16">
        <v>1276890571</v>
      </c>
      <c r="W88" s="16">
        <v>62922</v>
      </c>
      <c r="X88" s="16">
        <v>85132</v>
      </c>
      <c r="Y88" s="16">
        <v>3439452</v>
      </c>
      <c r="Z88" s="16">
        <v>0</v>
      </c>
      <c r="AA88" s="16">
        <v>-12600</v>
      </c>
      <c r="AB88" s="9">
        <v>64060467</v>
      </c>
    </row>
    <row r="89" spans="1:28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6"/>
    </row>
    <row r="90" spans="1:28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6"/>
    </row>
    <row r="91" spans="1:28" x14ac:dyDescent="0.25">
      <c r="A91" s="20" t="s">
        <v>146</v>
      </c>
      <c r="B91" s="16">
        <v>248865721</v>
      </c>
      <c r="C91" s="16">
        <v>12454221</v>
      </c>
      <c r="D91" s="16">
        <v>177311459</v>
      </c>
      <c r="E91" s="16">
        <v>54437729</v>
      </c>
      <c r="F91" s="16">
        <v>170638394</v>
      </c>
      <c r="G91" s="16">
        <v>18477329</v>
      </c>
      <c r="H91" s="16">
        <v>10327276</v>
      </c>
      <c r="I91" s="16">
        <v>921273336</v>
      </c>
      <c r="J91" s="16">
        <v>14661767</v>
      </c>
      <c r="K91" s="16">
        <v>103773699</v>
      </c>
      <c r="L91" s="16">
        <v>513349820</v>
      </c>
      <c r="M91" s="16">
        <v>197491091</v>
      </c>
      <c r="N91" s="16">
        <v>161341086</v>
      </c>
      <c r="O91" s="16">
        <v>343278507</v>
      </c>
      <c r="P91" s="16">
        <v>568683885</v>
      </c>
      <c r="Q91" s="16">
        <v>580733230</v>
      </c>
      <c r="R91" s="16">
        <v>185076436</v>
      </c>
      <c r="S91" s="16">
        <v>91267277</v>
      </c>
      <c r="T91" s="16">
        <v>25270330</v>
      </c>
      <c r="U91" s="16">
        <v>12254107</v>
      </c>
      <c r="V91" s="16">
        <v>4560189</v>
      </c>
      <c r="W91" s="16">
        <v>0</v>
      </c>
      <c r="X91" s="16">
        <v>237414371</v>
      </c>
      <c r="Y91" s="16">
        <v>22673939</v>
      </c>
      <c r="Z91" s="16">
        <v>13919983</v>
      </c>
      <c r="AA91" s="16">
        <v>209425577</v>
      </c>
      <c r="AB91" s="9">
        <v>494411793</v>
      </c>
    </row>
    <row r="92" spans="1:28" x14ac:dyDescent="0.25">
      <c r="A92" s="20" t="s">
        <v>147</v>
      </c>
      <c r="B92" s="16">
        <v>592425815</v>
      </c>
      <c r="C92" s="16">
        <v>-184469789</v>
      </c>
      <c r="D92" s="16">
        <v>4569495101</v>
      </c>
      <c r="E92" s="16">
        <v>-49575421</v>
      </c>
      <c r="F92" s="16">
        <v>206671452</v>
      </c>
      <c r="G92" s="16">
        <v>720788133</v>
      </c>
      <c r="H92" s="16">
        <v>218784049</v>
      </c>
      <c r="I92" s="16">
        <v>1284127907</v>
      </c>
      <c r="J92" s="16">
        <v>-124501046</v>
      </c>
      <c r="K92" s="16">
        <v>435331546</v>
      </c>
      <c r="L92" s="16">
        <v>1685581552</v>
      </c>
      <c r="M92" s="16">
        <v>131307321</v>
      </c>
      <c r="N92" s="16">
        <v>177108713</v>
      </c>
      <c r="O92" s="16">
        <v>1355605941</v>
      </c>
      <c r="P92" s="16">
        <v>887317006</v>
      </c>
      <c r="Q92" s="16">
        <v>874537118</v>
      </c>
      <c r="R92" s="16">
        <v>122533409</v>
      </c>
      <c r="S92" s="16">
        <v>428266853</v>
      </c>
      <c r="T92" s="16">
        <v>130971333</v>
      </c>
      <c r="U92" s="16">
        <v>324735590</v>
      </c>
      <c r="V92" s="16">
        <v>476768197</v>
      </c>
      <c r="W92" s="16">
        <v>-8469834</v>
      </c>
      <c r="X92" s="16">
        <v>379861556</v>
      </c>
      <c r="Y92" s="16">
        <v>161806529</v>
      </c>
      <c r="Z92" s="16">
        <v>-68569075</v>
      </c>
      <c r="AA92" s="16">
        <v>379365671</v>
      </c>
      <c r="AB92" s="9">
        <v>93000737</v>
      </c>
    </row>
    <row r="93" spans="1:28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6"/>
    </row>
    <row r="94" spans="1:28" x14ac:dyDescent="0.25">
      <c r="A94" s="2" t="s">
        <v>148</v>
      </c>
      <c r="B94" s="16">
        <v>0</v>
      </c>
      <c r="C94" s="16">
        <v>23676197</v>
      </c>
      <c r="D94" s="16">
        <v>215192866</v>
      </c>
      <c r="E94" s="16">
        <v>0</v>
      </c>
      <c r="F94" s="16">
        <v>199235480</v>
      </c>
      <c r="G94" s="16">
        <v>0</v>
      </c>
      <c r="H94" s="16">
        <v>13168825</v>
      </c>
      <c r="I94" s="16">
        <v>816534822</v>
      </c>
      <c r="J94" s="16">
        <v>0</v>
      </c>
      <c r="K94" s="16">
        <v>0</v>
      </c>
      <c r="L94" s="16">
        <v>0</v>
      </c>
      <c r="M94" s="16">
        <v>18127139</v>
      </c>
      <c r="N94" s="16">
        <v>187844313</v>
      </c>
      <c r="O94" s="16">
        <v>700000000</v>
      </c>
      <c r="P94" s="16">
        <v>99951479</v>
      </c>
      <c r="Q94" s="16">
        <v>868579232</v>
      </c>
      <c r="R94" s="16">
        <v>0</v>
      </c>
      <c r="S94" s="16">
        <v>205805533</v>
      </c>
      <c r="T94" s="16">
        <v>0</v>
      </c>
      <c r="U94" s="16">
        <v>0</v>
      </c>
      <c r="V94" s="16">
        <v>2182661</v>
      </c>
      <c r="W94" s="16">
        <v>67000000</v>
      </c>
      <c r="X94" s="16">
        <v>0</v>
      </c>
      <c r="Y94" s="16">
        <v>149732630</v>
      </c>
      <c r="Z94" s="16">
        <v>0</v>
      </c>
      <c r="AA94" s="16">
        <v>0</v>
      </c>
      <c r="AB94" s="9">
        <v>659356013</v>
      </c>
    </row>
    <row r="95" spans="1:28" x14ac:dyDescent="0.25">
      <c r="A95" s="22" t="s">
        <v>149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319905959</v>
      </c>
      <c r="P95" s="23">
        <v>0</v>
      </c>
      <c r="Q95" s="23">
        <v>0</v>
      </c>
      <c r="R95" s="23">
        <v>0</v>
      </c>
      <c r="S95" s="23">
        <v>95038763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4">
        <v>0</v>
      </c>
    </row>
  </sheetData>
  <mergeCells count="2">
    <mergeCell ref="A1:AB1"/>
    <mergeCell ref="B2:AB2"/>
  </mergeCells>
  <pageMargins left="0.7" right="0.7" top="0.75" bottom="0.75" header="0.3" footer="0.3"/>
  <rowBreaks count="1" manualBreakCount="1"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95"/>
  <sheetViews>
    <sheetView workbookViewId="0">
      <selection sqref="A1:U1"/>
    </sheetView>
  </sheetViews>
  <sheetFormatPr defaultRowHeight="12.5" x14ac:dyDescent="0.25"/>
  <cols>
    <col min="1" max="1" width="48.54296875" bestFit="1" customWidth="1"/>
    <col min="2" max="21" width="26.453125" bestFit="1" customWidth="1"/>
  </cols>
  <sheetData>
    <row r="1" spans="1:2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x14ac:dyDescent="0.25">
      <c r="A3" s="18"/>
      <c r="B3" s="11" t="s">
        <v>397</v>
      </c>
      <c r="C3" s="11" t="s">
        <v>398</v>
      </c>
      <c r="D3" s="11" t="s">
        <v>399</v>
      </c>
      <c r="E3" s="11" t="s">
        <v>400</v>
      </c>
      <c r="F3" s="11" t="s">
        <v>401</v>
      </c>
      <c r="G3" s="11" t="s">
        <v>402</v>
      </c>
      <c r="H3" s="11" t="s">
        <v>403</v>
      </c>
      <c r="I3" s="11" t="s">
        <v>404</v>
      </c>
      <c r="J3" s="11" t="s">
        <v>405</v>
      </c>
      <c r="K3" s="11" t="s">
        <v>406</v>
      </c>
      <c r="L3" s="11" t="s">
        <v>407</v>
      </c>
      <c r="M3" s="11" t="s">
        <v>408</v>
      </c>
      <c r="N3" s="11" t="s">
        <v>409</v>
      </c>
      <c r="O3" s="11" t="s">
        <v>410</v>
      </c>
      <c r="P3" s="11" t="s">
        <v>411</v>
      </c>
      <c r="Q3" s="11" t="s">
        <v>412</v>
      </c>
      <c r="R3" s="11" t="s">
        <v>413</v>
      </c>
      <c r="S3" s="11" t="s">
        <v>414</v>
      </c>
      <c r="T3" s="11" t="s">
        <v>415</v>
      </c>
      <c r="U3" s="4" t="s">
        <v>416</v>
      </c>
    </row>
    <row r="4" spans="1:21" x14ac:dyDescent="0.25">
      <c r="A4" s="19"/>
      <c r="B4" s="12" t="s">
        <v>417</v>
      </c>
      <c r="C4" s="12" t="s">
        <v>418</v>
      </c>
      <c r="D4" s="12" t="s">
        <v>419</v>
      </c>
      <c r="E4" s="12" t="s">
        <v>420</v>
      </c>
      <c r="F4" s="12" t="s">
        <v>421</v>
      </c>
      <c r="G4" s="12" t="s">
        <v>422</v>
      </c>
      <c r="H4" s="12" t="s">
        <v>423</v>
      </c>
      <c r="I4" s="12" t="s">
        <v>424</v>
      </c>
      <c r="J4" s="12" t="s">
        <v>425</v>
      </c>
      <c r="K4" s="12" t="s">
        <v>60</v>
      </c>
      <c r="L4" s="12" t="s">
        <v>426</v>
      </c>
      <c r="M4" s="12" t="s">
        <v>427</v>
      </c>
      <c r="N4" s="12" t="s">
        <v>428</v>
      </c>
      <c r="O4" s="12" t="s">
        <v>429</v>
      </c>
      <c r="P4" s="12" t="s">
        <v>430</v>
      </c>
      <c r="Q4" s="12" t="s">
        <v>431</v>
      </c>
      <c r="R4" s="12" t="s">
        <v>432</v>
      </c>
      <c r="S4" s="12" t="s">
        <v>433</v>
      </c>
      <c r="T4" s="12" t="s">
        <v>209</v>
      </c>
      <c r="U4" s="5" t="s">
        <v>434</v>
      </c>
    </row>
    <row r="5" spans="1:21" x14ac:dyDescent="0.25">
      <c r="A5" s="19"/>
      <c r="B5" s="12" t="s">
        <v>435</v>
      </c>
      <c r="C5" s="12" t="s">
        <v>85</v>
      </c>
      <c r="D5" s="12" t="s">
        <v>85</v>
      </c>
      <c r="E5" s="12" t="s">
        <v>436</v>
      </c>
      <c r="F5" s="12" t="s">
        <v>85</v>
      </c>
      <c r="G5" s="12" t="s">
        <v>85</v>
      </c>
      <c r="H5" s="12" t="s">
        <v>437</v>
      </c>
      <c r="I5" s="12" t="s">
        <v>438</v>
      </c>
      <c r="J5" s="12" t="s">
        <v>439</v>
      </c>
      <c r="K5" s="12" t="s">
        <v>440</v>
      </c>
      <c r="L5" s="12" t="s">
        <v>441</v>
      </c>
      <c r="M5" s="12" t="s">
        <v>85</v>
      </c>
      <c r="N5" s="12" t="s">
        <v>442</v>
      </c>
      <c r="O5" s="12" t="s">
        <v>443</v>
      </c>
      <c r="P5" s="12" t="s">
        <v>90</v>
      </c>
      <c r="Q5" s="12" t="s">
        <v>444</v>
      </c>
      <c r="R5" s="12" t="s">
        <v>84</v>
      </c>
      <c r="S5" s="12" t="s">
        <v>85</v>
      </c>
      <c r="T5" s="12" t="s">
        <v>445</v>
      </c>
      <c r="U5" s="5" t="s">
        <v>90</v>
      </c>
    </row>
    <row r="6" spans="1:21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6"/>
    </row>
    <row r="7" spans="1:21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7"/>
    </row>
    <row r="8" spans="1:21" x14ac:dyDescent="0.25">
      <c r="A8" s="20" t="s">
        <v>107</v>
      </c>
      <c r="B8" s="15">
        <f>+B15</f>
        <v>888288812</v>
      </c>
      <c r="C8" s="15">
        <f t="shared" ref="C8:U8" si="0">+C15</f>
        <v>1003720214</v>
      </c>
      <c r="D8" s="15">
        <f t="shared" si="0"/>
        <v>703562562</v>
      </c>
      <c r="E8" s="15">
        <f t="shared" si="0"/>
        <v>461595938</v>
      </c>
      <c r="F8" s="15">
        <f t="shared" si="0"/>
        <v>1015636307</v>
      </c>
      <c r="G8" s="15">
        <f t="shared" si="0"/>
        <v>153844423</v>
      </c>
      <c r="H8" s="15">
        <f t="shared" si="0"/>
        <v>2371183564</v>
      </c>
      <c r="I8" s="15">
        <f t="shared" si="0"/>
        <v>542603630</v>
      </c>
      <c r="J8" s="15">
        <f t="shared" si="0"/>
        <v>479917204</v>
      </c>
      <c r="K8" s="15">
        <f t="shared" si="0"/>
        <v>3906101301</v>
      </c>
      <c r="L8" s="15">
        <f t="shared" si="0"/>
        <v>1921307610</v>
      </c>
      <c r="M8" s="15">
        <f t="shared" si="0"/>
        <v>243167559</v>
      </c>
      <c r="N8" s="15">
        <f t="shared" si="0"/>
        <v>1102938493</v>
      </c>
      <c r="O8" s="15">
        <f t="shared" si="0"/>
        <v>835407802</v>
      </c>
      <c r="P8" s="15">
        <f t="shared" si="0"/>
        <v>561594515</v>
      </c>
      <c r="Q8" s="15">
        <f t="shared" si="0"/>
        <v>763800677</v>
      </c>
      <c r="R8" s="15">
        <f t="shared" si="0"/>
        <v>1367389216</v>
      </c>
      <c r="S8" s="15">
        <f t="shared" si="0"/>
        <v>1140296156</v>
      </c>
      <c r="T8" s="15">
        <f t="shared" si="0"/>
        <v>3976385350</v>
      </c>
      <c r="U8" s="8">
        <f t="shared" si="0"/>
        <v>362876581</v>
      </c>
    </row>
    <row r="9" spans="1:21" x14ac:dyDescent="0.25">
      <c r="A9" s="20" t="s">
        <v>108</v>
      </c>
      <c r="B9" s="15">
        <f>+B26</f>
        <v>703629555</v>
      </c>
      <c r="C9" s="15">
        <f t="shared" ref="C9:U9" si="1">+C26</f>
        <v>992615029</v>
      </c>
      <c r="D9" s="15">
        <f t="shared" si="1"/>
        <v>807212413</v>
      </c>
      <c r="E9" s="15">
        <f t="shared" si="1"/>
        <v>306331577</v>
      </c>
      <c r="F9" s="15">
        <f t="shared" si="1"/>
        <v>957665787</v>
      </c>
      <c r="G9" s="15">
        <f t="shared" si="1"/>
        <v>131465518</v>
      </c>
      <c r="H9" s="15">
        <f t="shared" si="1"/>
        <v>2948188793</v>
      </c>
      <c r="I9" s="15">
        <f t="shared" si="1"/>
        <v>465293798</v>
      </c>
      <c r="J9" s="15">
        <f t="shared" si="1"/>
        <v>633432880</v>
      </c>
      <c r="K9" s="15">
        <f t="shared" si="1"/>
        <v>3481954907</v>
      </c>
      <c r="L9" s="15">
        <f t="shared" si="1"/>
        <v>1959203514</v>
      </c>
      <c r="M9" s="15">
        <f t="shared" si="1"/>
        <v>292337794</v>
      </c>
      <c r="N9" s="15">
        <f t="shared" si="1"/>
        <v>716674965</v>
      </c>
      <c r="O9" s="15">
        <f t="shared" si="1"/>
        <v>558584475</v>
      </c>
      <c r="P9" s="15">
        <f t="shared" si="1"/>
        <v>676027303</v>
      </c>
      <c r="Q9" s="15">
        <f t="shared" si="1"/>
        <v>784842109</v>
      </c>
      <c r="R9" s="15">
        <f t="shared" si="1"/>
        <v>1322137236</v>
      </c>
      <c r="S9" s="15">
        <f t="shared" si="1"/>
        <v>1036090078</v>
      </c>
      <c r="T9" s="15">
        <f t="shared" si="1"/>
        <v>3716484677</v>
      </c>
      <c r="U9" s="8">
        <f t="shared" si="1"/>
        <v>274620562</v>
      </c>
    </row>
    <row r="10" spans="1:21" x14ac:dyDescent="0.25">
      <c r="A10" s="20" t="s">
        <v>109</v>
      </c>
      <c r="B10" s="15">
        <f>+B8-B9</f>
        <v>184659257</v>
      </c>
      <c r="C10" s="15">
        <f t="shared" ref="C10:U10" si="2">+C8-C9</f>
        <v>11105185</v>
      </c>
      <c r="D10" s="15">
        <f t="shared" si="2"/>
        <v>-103649851</v>
      </c>
      <c r="E10" s="15">
        <f t="shared" si="2"/>
        <v>155264361</v>
      </c>
      <c r="F10" s="15">
        <f t="shared" si="2"/>
        <v>57970520</v>
      </c>
      <c r="G10" s="15">
        <f t="shared" si="2"/>
        <v>22378905</v>
      </c>
      <c r="H10" s="15">
        <f t="shared" si="2"/>
        <v>-577005229</v>
      </c>
      <c r="I10" s="15">
        <f t="shared" si="2"/>
        <v>77309832</v>
      </c>
      <c r="J10" s="15">
        <f t="shared" si="2"/>
        <v>-153515676</v>
      </c>
      <c r="K10" s="15">
        <f t="shared" si="2"/>
        <v>424146394</v>
      </c>
      <c r="L10" s="15">
        <f t="shared" si="2"/>
        <v>-37895904</v>
      </c>
      <c r="M10" s="15">
        <f t="shared" si="2"/>
        <v>-49170235</v>
      </c>
      <c r="N10" s="15">
        <f t="shared" si="2"/>
        <v>386263528</v>
      </c>
      <c r="O10" s="15">
        <f t="shared" si="2"/>
        <v>276823327</v>
      </c>
      <c r="P10" s="15">
        <f t="shared" si="2"/>
        <v>-114432788</v>
      </c>
      <c r="Q10" s="15">
        <f t="shared" si="2"/>
        <v>-21041432</v>
      </c>
      <c r="R10" s="15">
        <f t="shared" si="2"/>
        <v>45251980</v>
      </c>
      <c r="S10" s="15">
        <f t="shared" si="2"/>
        <v>104206078</v>
      </c>
      <c r="T10" s="15">
        <f t="shared" si="2"/>
        <v>259900673</v>
      </c>
      <c r="U10" s="8">
        <f t="shared" si="2"/>
        <v>88256019</v>
      </c>
    </row>
    <row r="11" spans="1:21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6"/>
    </row>
    <row r="12" spans="1:21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6"/>
    </row>
    <row r="13" spans="1:21" x14ac:dyDescent="0.25">
      <c r="A13" s="20" t="s">
        <v>112</v>
      </c>
      <c r="B13" s="16">
        <v>1265346123</v>
      </c>
      <c r="C13" s="16">
        <v>1368188124</v>
      </c>
      <c r="D13" s="16">
        <v>1006489298</v>
      </c>
      <c r="E13" s="16">
        <v>693683254</v>
      </c>
      <c r="F13" s="16">
        <v>1321092768</v>
      </c>
      <c r="G13" s="16">
        <v>414305597</v>
      </c>
      <c r="H13" s="16">
        <v>3574030887</v>
      </c>
      <c r="I13" s="16">
        <v>631926800</v>
      </c>
      <c r="J13" s="16">
        <v>838941346</v>
      </c>
      <c r="K13" s="16">
        <v>5132749123</v>
      </c>
      <c r="L13" s="16">
        <v>2726905391</v>
      </c>
      <c r="M13" s="16">
        <v>424157241</v>
      </c>
      <c r="N13" s="16">
        <v>1303051975</v>
      </c>
      <c r="O13" s="16">
        <v>945369811</v>
      </c>
      <c r="P13" s="16">
        <v>644583856</v>
      </c>
      <c r="Q13" s="16">
        <v>962929126</v>
      </c>
      <c r="R13" s="16">
        <v>1781123721</v>
      </c>
      <c r="S13" s="16">
        <v>2413032007</v>
      </c>
      <c r="T13" s="16">
        <v>5121506647</v>
      </c>
      <c r="U13" s="9">
        <v>461200006</v>
      </c>
    </row>
    <row r="14" spans="1:21" x14ac:dyDescent="0.25">
      <c r="A14" s="20" t="s">
        <v>113</v>
      </c>
      <c r="B14" s="16">
        <v>1274455817</v>
      </c>
      <c r="C14" s="16">
        <v>1675648152</v>
      </c>
      <c r="D14" s="16">
        <v>1022889415</v>
      </c>
      <c r="E14" s="16">
        <v>626434515</v>
      </c>
      <c r="F14" s="16">
        <v>1336894796</v>
      </c>
      <c r="G14" s="16">
        <v>433692210</v>
      </c>
      <c r="H14" s="16">
        <v>3610869850</v>
      </c>
      <c r="I14" s="16">
        <v>900067609</v>
      </c>
      <c r="J14" s="16">
        <v>838941346</v>
      </c>
      <c r="K14" s="16">
        <v>5509195053</v>
      </c>
      <c r="L14" s="16">
        <v>2744501543</v>
      </c>
      <c r="M14" s="16">
        <v>459992958</v>
      </c>
      <c r="N14" s="16">
        <v>1229386434</v>
      </c>
      <c r="O14" s="16">
        <v>947369811</v>
      </c>
      <c r="P14" s="16">
        <v>1119277012</v>
      </c>
      <c r="Q14" s="16">
        <v>1007554431</v>
      </c>
      <c r="R14" s="16">
        <v>1723240543</v>
      </c>
      <c r="S14" s="16">
        <v>2640851595</v>
      </c>
      <c r="T14" s="16">
        <v>5903301991</v>
      </c>
      <c r="U14" s="9">
        <v>489545065</v>
      </c>
    </row>
    <row r="15" spans="1:21" x14ac:dyDescent="0.25">
      <c r="A15" s="20" t="s">
        <v>114</v>
      </c>
      <c r="B15" s="16">
        <v>888288812</v>
      </c>
      <c r="C15" s="16">
        <v>1003720214</v>
      </c>
      <c r="D15" s="16">
        <v>703562562</v>
      </c>
      <c r="E15" s="16">
        <v>461595938</v>
      </c>
      <c r="F15" s="16">
        <v>1015636307</v>
      </c>
      <c r="G15" s="16">
        <v>153844423</v>
      </c>
      <c r="H15" s="16">
        <v>2371183564</v>
      </c>
      <c r="I15" s="16">
        <v>542603630</v>
      </c>
      <c r="J15" s="16">
        <v>479917204</v>
      </c>
      <c r="K15" s="16">
        <v>3906101301</v>
      </c>
      <c r="L15" s="16">
        <v>1921307610</v>
      </c>
      <c r="M15" s="16">
        <v>243167559</v>
      </c>
      <c r="N15" s="16">
        <v>1102938493</v>
      </c>
      <c r="O15" s="16">
        <v>835407802</v>
      </c>
      <c r="P15" s="16">
        <v>561594515</v>
      </c>
      <c r="Q15" s="16">
        <v>763800677</v>
      </c>
      <c r="R15" s="16">
        <v>1367389216</v>
      </c>
      <c r="S15" s="16">
        <v>1140296156</v>
      </c>
      <c r="T15" s="16">
        <v>3976385350</v>
      </c>
      <c r="U15" s="9">
        <v>362876581</v>
      </c>
    </row>
    <row r="16" spans="1:21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6"/>
    </row>
    <row r="17" spans="1:21" x14ac:dyDescent="0.25">
      <c r="A17" s="20" t="s">
        <v>115</v>
      </c>
      <c r="B17" s="15">
        <f>+B14-B13</f>
        <v>9109694</v>
      </c>
      <c r="C17" s="15">
        <f t="shared" ref="C17:U17" si="3">+C14-C13</f>
        <v>307460028</v>
      </c>
      <c r="D17" s="15">
        <f t="shared" si="3"/>
        <v>16400117</v>
      </c>
      <c r="E17" s="15">
        <f t="shared" si="3"/>
        <v>-67248739</v>
      </c>
      <c r="F17" s="15">
        <f t="shared" si="3"/>
        <v>15802028</v>
      </c>
      <c r="G17" s="15">
        <f t="shared" si="3"/>
        <v>19386613</v>
      </c>
      <c r="H17" s="15">
        <f t="shared" si="3"/>
        <v>36838963</v>
      </c>
      <c r="I17" s="15">
        <f t="shared" si="3"/>
        <v>268140809</v>
      </c>
      <c r="J17" s="15">
        <f t="shared" si="3"/>
        <v>0</v>
      </c>
      <c r="K17" s="15">
        <f t="shared" si="3"/>
        <v>376445930</v>
      </c>
      <c r="L17" s="15">
        <f t="shared" si="3"/>
        <v>17596152</v>
      </c>
      <c r="M17" s="15">
        <f t="shared" si="3"/>
        <v>35835717</v>
      </c>
      <c r="N17" s="15">
        <f t="shared" si="3"/>
        <v>-73665541</v>
      </c>
      <c r="O17" s="15">
        <f t="shared" si="3"/>
        <v>2000000</v>
      </c>
      <c r="P17" s="15">
        <f t="shared" si="3"/>
        <v>474693156</v>
      </c>
      <c r="Q17" s="15">
        <f t="shared" si="3"/>
        <v>44625305</v>
      </c>
      <c r="R17" s="15">
        <f t="shared" si="3"/>
        <v>-57883178</v>
      </c>
      <c r="S17" s="15">
        <f t="shared" si="3"/>
        <v>227819588</v>
      </c>
      <c r="T17" s="15">
        <f t="shared" si="3"/>
        <v>781795344</v>
      </c>
      <c r="U17" s="8">
        <f t="shared" si="3"/>
        <v>28345059</v>
      </c>
    </row>
    <row r="18" spans="1:21" x14ac:dyDescent="0.25">
      <c r="A18" s="20" t="s">
        <v>116</v>
      </c>
      <c r="B18" s="15">
        <f>+B15-B13</f>
        <v>-377057311</v>
      </c>
      <c r="C18" s="15">
        <f t="shared" ref="C18:U18" si="4">+C15-C13</f>
        <v>-364467910</v>
      </c>
      <c r="D18" s="15">
        <f t="shared" si="4"/>
        <v>-302926736</v>
      </c>
      <c r="E18" s="15">
        <f t="shared" si="4"/>
        <v>-232087316</v>
      </c>
      <c r="F18" s="15">
        <f t="shared" si="4"/>
        <v>-305456461</v>
      </c>
      <c r="G18" s="15">
        <f t="shared" si="4"/>
        <v>-260461174</v>
      </c>
      <c r="H18" s="15">
        <f t="shared" si="4"/>
        <v>-1202847323</v>
      </c>
      <c r="I18" s="15">
        <f t="shared" si="4"/>
        <v>-89323170</v>
      </c>
      <c r="J18" s="15">
        <f t="shared" si="4"/>
        <v>-359024142</v>
      </c>
      <c r="K18" s="15">
        <f t="shared" si="4"/>
        <v>-1226647822</v>
      </c>
      <c r="L18" s="15">
        <f t="shared" si="4"/>
        <v>-805597781</v>
      </c>
      <c r="M18" s="15">
        <f t="shared" si="4"/>
        <v>-180989682</v>
      </c>
      <c r="N18" s="15">
        <f t="shared" si="4"/>
        <v>-200113482</v>
      </c>
      <c r="O18" s="15">
        <f t="shared" si="4"/>
        <v>-109962009</v>
      </c>
      <c r="P18" s="15">
        <f t="shared" si="4"/>
        <v>-82989341</v>
      </c>
      <c r="Q18" s="15">
        <f t="shared" si="4"/>
        <v>-199128449</v>
      </c>
      <c r="R18" s="15">
        <f t="shared" si="4"/>
        <v>-413734505</v>
      </c>
      <c r="S18" s="15">
        <f t="shared" si="4"/>
        <v>-1272735851</v>
      </c>
      <c r="T18" s="15">
        <f t="shared" si="4"/>
        <v>-1145121297</v>
      </c>
      <c r="U18" s="8">
        <f t="shared" si="4"/>
        <v>-98323425</v>
      </c>
    </row>
    <row r="19" spans="1:21" x14ac:dyDescent="0.25">
      <c r="A19" s="20" t="s">
        <v>117</v>
      </c>
      <c r="B19" s="15">
        <f>+B15-B14</f>
        <v>-386167005</v>
      </c>
      <c r="C19" s="15">
        <f t="shared" ref="C19:U19" si="5">+C15-C14</f>
        <v>-671927938</v>
      </c>
      <c r="D19" s="15">
        <f t="shared" si="5"/>
        <v>-319326853</v>
      </c>
      <c r="E19" s="15">
        <f t="shared" si="5"/>
        <v>-164838577</v>
      </c>
      <c r="F19" s="15">
        <f t="shared" si="5"/>
        <v>-321258489</v>
      </c>
      <c r="G19" s="15">
        <f t="shared" si="5"/>
        <v>-279847787</v>
      </c>
      <c r="H19" s="15">
        <f t="shared" si="5"/>
        <v>-1239686286</v>
      </c>
      <c r="I19" s="15">
        <f t="shared" si="5"/>
        <v>-357463979</v>
      </c>
      <c r="J19" s="15">
        <f t="shared" si="5"/>
        <v>-359024142</v>
      </c>
      <c r="K19" s="15">
        <f t="shared" si="5"/>
        <v>-1603093752</v>
      </c>
      <c r="L19" s="15">
        <f t="shared" si="5"/>
        <v>-823193933</v>
      </c>
      <c r="M19" s="15">
        <f t="shared" si="5"/>
        <v>-216825399</v>
      </c>
      <c r="N19" s="15">
        <f t="shared" si="5"/>
        <v>-126447941</v>
      </c>
      <c r="O19" s="15">
        <f t="shared" si="5"/>
        <v>-111962009</v>
      </c>
      <c r="P19" s="15">
        <f t="shared" si="5"/>
        <v>-557682497</v>
      </c>
      <c r="Q19" s="15">
        <f t="shared" si="5"/>
        <v>-243753754</v>
      </c>
      <c r="R19" s="15">
        <f t="shared" si="5"/>
        <v>-355851327</v>
      </c>
      <c r="S19" s="15">
        <f t="shared" si="5"/>
        <v>-1500555439</v>
      </c>
      <c r="T19" s="15">
        <f t="shared" si="5"/>
        <v>-1926916641</v>
      </c>
      <c r="U19" s="8">
        <f t="shared" si="5"/>
        <v>-126668484</v>
      </c>
    </row>
    <row r="20" spans="1:21" x14ac:dyDescent="0.25">
      <c r="A20" s="20" t="s">
        <v>118</v>
      </c>
      <c r="B20" s="17">
        <f>IF(B13=0,0,B15*100/B13)</f>
        <v>70.201251329870317</v>
      </c>
      <c r="C20" s="17">
        <f t="shared" ref="C20:U20" si="6">IF(C13=0,0,C15*100/C13)</f>
        <v>73.361272210545806</v>
      </c>
      <c r="D20" s="17">
        <f t="shared" si="6"/>
        <v>69.902637156505563</v>
      </c>
      <c r="E20" s="17">
        <f t="shared" si="6"/>
        <v>66.542753531714922</v>
      </c>
      <c r="F20" s="17">
        <f t="shared" si="6"/>
        <v>76.878500253814124</v>
      </c>
      <c r="G20" s="17">
        <f t="shared" si="6"/>
        <v>37.133078605259584</v>
      </c>
      <c r="H20" s="17">
        <f t="shared" si="6"/>
        <v>66.344797763914798</v>
      </c>
      <c r="I20" s="17">
        <f t="shared" si="6"/>
        <v>85.864949864446331</v>
      </c>
      <c r="J20" s="17">
        <f t="shared" si="6"/>
        <v>57.205096195127808</v>
      </c>
      <c r="K20" s="17">
        <f t="shared" si="6"/>
        <v>76.101543391175014</v>
      </c>
      <c r="L20" s="17">
        <f t="shared" si="6"/>
        <v>70.457435609653686</v>
      </c>
      <c r="M20" s="17">
        <f t="shared" si="6"/>
        <v>57.329578631430223</v>
      </c>
      <c r="N20" s="17">
        <f t="shared" si="6"/>
        <v>84.642709129081368</v>
      </c>
      <c r="O20" s="17">
        <f t="shared" si="6"/>
        <v>88.368360432021447</v>
      </c>
      <c r="P20" s="17">
        <f t="shared" si="6"/>
        <v>87.125128836611751</v>
      </c>
      <c r="Q20" s="17">
        <f t="shared" si="6"/>
        <v>79.320549807525495</v>
      </c>
      <c r="R20" s="17">
        <f t="shared" si="6"/>
        <v>76.771152945640878</v>
      </c>
      <c r="S20" s="17">
        <f t="shared" si="6"/>
        <v>47.255741021755952</v>
      </c>
      <c r="T20" s="17">
        <f t="shared" si="6"/>
        <v>77.64092920447986</v>
      </c>
      <c r="U20" s="10">
        <f t="shared" si="6"/>
        <v>78.680957562693521</v>
      </c>
    </row>
    <row r="21" spans="1:21" x14ac:dyDescent="0.25">
      <c r="A21" s="20" t="s">
        <v>119</v>
      </c>
      <c r="B21" s="17">
        <f>IF(B14=0,0,B15*100/B14)</f>
        <v>69.699459184939329</v>
      </c>
      <c r="C21" s="17">
        <f t="shared" ref="C21:U21" si="7">IF(C14=0,0,C15*100/C14)</f>
        <v>59.900416015259033</v>
      </c>
      <c r="D21" s="17">
        <f t="shared" si="7"/>
        <v>68.781879222007589</v>
      </c>
      <c r="E21" s="17">
        <f t="shared" si="7"/>
        <v>73.686223690915241</v>
      </c>
      <c r="F21" s="17">
        <f t="shared" si="7"/>
        <v>75.969800319276587</v>
      </c>
      <c r="G21" s="17">
        <f t="shared" si="7"/>
        <v>35.473181083884349</v>
      </c>
      <c r="H21" s="17">
        <f t="shared" si="7"/>
        <v>65.667932174293128</v>
      </c>
      <c r="I21" s="17">
        <f t="shared" si="7"/>
        <v>60.28476356380024</v>
      </c>
      <c r="J21" s="17">
        <f t="shared" si="7"/>
        <v>57.205096195127808</v>
      </c>
      <c r="K21" s="17">
        <f t="shared" si="7"/>
        <v>70.901488573597618</v>
      </c>
      <c r="L21" s="17">
        <f t="shared" si="7"/>
        <v>70.005703399963437</v>
      </c>
      <c r="M21" s="17">
        <f t="shared" si="7"/>
        <v>52.863322094596064</v>
      </c>
      <c r="N21" s="17">
        <f t="shared" si="7"/>
        <v>89.714548859256411</v>
      </c>
      <c r="O21" s="17">
        <f t="shared" si="7"/>
        <v>88.18180527815025</v>
      </c>
      <c r="P21" s="17">
        <f t="shared" si="7"/>
        <v>50.174756470384828</v>
      </c>
      <c r="Q21" s="17">
        <f t="shared" si="7"/>
        <v>75.807386032923915</v>
      </c>
      <c r="R21" s="17">
        <f t="shared" si="7"/>
        <v>79.349874952425608</v>
      </c>
      <c r="S21" s="17">
        <f t="shared" si="7"/>
        <v>43.179107760502539</v>
      </c>
      <c r="T21" s="17">
        <f t="shared" si="7"/>
        <v>67.35866394879136</v>
      </c>
      <c r="U21" s="10">
        <f t="shared" si="7"/>
        <v>74.12526587312243</v>
      </c>
    </row>
    <row r="22" spans="1:21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6"/>
    </row>
    <row r="23" spans="1:21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6"/>
    </row>
    <row r="24" spans="1:21" x14ac:dyDescent="0.25">
      <c r="A24" s="20" t="s">
        <v>112</v>
      </c>
      <c r="B24" s="16">
        <v>1249816601</v>
      </c>
      <c r="C24" s="16">
        <v>1493330089</v>
      </c>
      <c r="D24" s="16">
        <v>994876958</v>
      </c>
      <c r="E24" s="16">
        <v>612167152</v>
      </c>
      <c r="F24" s="16">
        <v>1695782070</v>
      </c>
      <c r="G24" s="16">
        <v>408417822</v>
      </c>
      <c r="H24" s="16">
        <v>4262431004</v>
      </c>
      <c r="I24" s="16">
        <v>651281792</v>
      </c>
      <c r="J24" s="16">
        <v>944314294</v>
      </c>
      <c r="K24" s="16">
        <v>5319739711</v>
      </c>
      <c r="L24" s="16">
        <v>2837393498</v>
      </c>
      <c r="M24" s="16">
        <v>518703713</v>
      </c>
      <c r="N24" s="16">
        <v>1450308214</v>
      </c>
      <c r="O24" s="16">
        <v>951805656</v>
      </c>
      <c r="P24" s="16">
        <v>836381738</v>
      </c>
      <c r="Q24" s="16">
        <v>1196439766</v>
      </c>
      <c r="R24" s="16">
        <v>1766481744</v>
      </c>
      <c r="S24" s="16">
        <v>2287354980</v>
      </c>
      <c r="T24" s="16">
        <v>4905273512</v>
      </c>
      <c r="U24" s="9">
        <v>396393486</v>
      </c>
    </row>
    <row r="25" spans="1:21" x14ac:dyDescent="0.25">
      <c r="A25" s="20" t="s">
        <v>113</v>
      </c>
      <c r="B25" s="16">
        <v>1272663739</v>
      </c>
      <c r="C25" s="16">
        <v>1834763429</v>
      </c>
      <c r="D25" s="16">
        <v>1012091169</v>
      </c>
      <c r="E25" s="16">
        <v>642116859</v>
      </c>
      <c r="F25" s="16">
        <v>1701417747</v>
      </c>
      <c r="G25" s="16">
        <v>426765578</v>
      </c>
      <c r="H25" s="16">
        <v>4263505762</v>
      </c>
      <c r="I25" s="16">
        <v>919922601</v>
      </c>
      <c r="J25" s="16">
        <v>944314294</v>
      </c>
      <c r="K25" s="16">
        <v>5667769506</v>
      </c>
      <c r="L25" s="16">
        <v>2945289345</v>
      </c>
      <c r="M25" s="16">
        <v>692014619</v>
      </c>
      <c r="N25" s="16">
        <v>1350169855</v>
      </c>
      <c r="O25" s="16">
        <v>954458779</v>
      </c>
      <c r="P25" s="16">
        <v>1310907151</v>
      </c>
      <c r="Q25" s="16">
        <v>1105279689</v>
      </c>
      <c r="R25" s="16">
        <v>1703851650</v>
      </c>
      <c r="S25" s="16">
        <v>2576693500</v>
      </c>
      <c r="T25" s="16">
        <v>5084831290</v>
      </c>
      <c r="U25" s="9">
        <v>414292908</v>
      </c>
    </row>
    <row r="26" spans="1:21" x14ac:dyDescent="0.25">
      <c r="A26" s="20" t="s">
        <v>114</v>
      </c>
      <c r="B26" s="16">
        <v>703629555</v>
      </c>
      <c r="C26" s="16">
        <v>992615029</v>
      </c>
      <c r="D26" s="16">
        <v>807212413</v>
      </c>
      <c r="E26" s="16">
        <v>306331577</v>
      </c>
      <c r="F26" s="16">
        <v>957665787</v>
      </c>
      <c r="G26" s="16">
        <v>131465518</v>
      </c>
      <c r="H26" s="16">
        <v>2948188793</v>
      </c>
      <c r="I26" s="16">
        <v>465293798</v>
      </c>
      <c r="J26" s="16">
        <v>633432880</v>
      </c>
      <c r="K26" s="16">
        <v>3481954907</v>
      </c>
      <c r="L26" s="16">
        <v>1959203514</v>
      </c>
      <c r="M26" s="16">
        <v>292337794</v>
      </c>
      <c r="N26" s="16">
        <v>716674965</v>
      </c>
      <c r="O26" s="16">
        <v>558584475</v>
      </c>
      <c r="P26" s="16">
        <v>676027303</v>
      </c>
      <c r="Q26" s="16">
        <v>784842109</v>
      </c>
      <c r="R26" s="16">
        <v>1322137236</v>
      </c>
      <c r="S26" s="16">
        <v>1036090078</v>
      </c>
      <c r="T26" s="16">
        <v>3716484677</v>
      </c>
      <c r="U26" s="9">
        <v>274620562</v>
      </c>
    </row>
    <row r="27" spans="1:21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6"/>
    </row>
    <row r="28" spans="1:21" x14ac:dyDescent="0.25">
      <c r="A28" s="20" t="s">
        <v>121</v>
      </c>
      <c r="B28" s="15">
        <f>+B25-B24</f>
        <v>22847138</v>
      </c>
      <c r="C28" s="15">
        <f t="shared" ref="C28:U28" si="8">+C25-C24</f>
        <v>341433340</v>
      </c>
      <c r="D28" s="15">
        <f t="shared" si="8"/>
        <v>17214211</v>
      </c>
      <c r="E28" s="15">
        <f t="shared" si="8"/>
        <v>29949707</v>
      </c>
      <c r="F28" s="15">
        <f t="shared" si="8"/>
        <v>5635677</v>
      </c>
      <c r="G28" s="15">
        <f t="shared" si="8"/>
        <v>18347756</v>
      </c>
      <c r="H28" s="15">
        <f t="shared" si="8"/>
        <v>1074758</v>
      </c>
      <c r="I28" s="15">
        <f t="shared" si="8"/>
        <v>268640809</v>
      </c>
      <c r="J28" s="15">
        <f t="shared" si="8"/>
        <v>0</v>
      </c>
      <c r="K28" s="15">
        <f t="shared" si="8"/>
        <v>348029795</v>
      </c>
      <c r="L28" s="15">
        <f t="shared" si="8"/>
        <v>107895847</v>
      </c>
      <c r="M28" s="15">
        <f t="shared" si="8"/>
        <v>173310906</v>
      </c>
      <c r="N28" s="15">
        <f t="shared" si="8"/>
        <v>-100138359</v>
      </c>
      <c r="O28" s="15">
        <f t="shared" si="8"/>
        <v>2653123</v>
      </c>
      <c r="P28" s="15">
        <f t="shared" si="8"/>
        <v>474525413</v>
      </c>
      <c r="Q28" s="15">
        <f t="shared" si="8"/>
        <v>-91160077</v>
      </c>
      <c r="R28" s="15">
        <f t="shared" si="8"/>
        <v>-62630094</v>
      </c>
      <c r="S28" s="15">
        <f t="shared" si="8"/>
        <v>289338520</v>
      </c>
      <c r="T28" s="15">
        <f t="shared" si="8"/>
        <v>179557778</v>
      </c>
      <c r="U28" s="8">
        <f t="shared" si="8"/>
        <v>17899422</v>
      </c>
    </row>
    <row r="29" spans="1:21" x14ac:dyDescent="0.25">
      <c r="A29" s="20" t="s">
        <v>122</v>
      </c>
      <c r="B29" s="15">
        <f>+B26-B24</f>
        <v>-546187046</v>
      </c>
      <c r="C29" s="15">
        <f t="shared" ref="C29:U29" si="9">+C26-C24</f>
        <v>-500715060</v>
      </c>
      <c r="D29" s="15">
        <f t="shared" si="9"/>
        <v>-187664545</v>
      </c>
      <c r="E29" s="15">
        <f t="shared" si="9"/>
        <v>-305835575</v>
      </c>
      <c r="F29" s="15">
        <f t="shared" si="9"/>
        <v>-738116283</v>
      </c>
      <c r="G29" s="15">
        <f t="shared" si="9"/>
        <v>-276952304</v>
      </c>
      <c r="H29" s="15">
        <f t="shared" si="9"/>
        <v>-1314242211</v>
      </c>
      <c r="I29" s="15">
        <f t="shared" si="9"/>
        <v>-185987994</v>
      </c>
      <c r="J29" s="15">
        <f t="shared" si="9"/>
        <v>-310881414</v>
      </c>
      <c r="K29" s="15">
        <f t="shared" si="9"/>
        <v>-1837784804</v>
      </c>
      <c r="L29" s="15">
        <f t="shared" si="9"/>
        <v>-878189984</v>
      </c>
      <c r="M29" s="15">
        <f t="shared" si="9"/>
        <v>-226365919</v>
      </c>
      <c r="N29" s="15">
        <f t="shared" si="9"/>
        <v>-733633249</v>
      </c>
      <c r="O29" s="15">
        <f t="shared" si="9"/>
        <v>-393221181</v>
      </c>
      <c r="P29" s="15">
        <f t="shared" si="9"/>
        <v>-160354435</v>
      </c>
      <c r="Q29" s="15">
        <f t="shared" si="9"/>
        <v>-411597657</v>
      </c>
      <c r="R29" s="15">
        <f t="shared" si="9"/>
        <v>-444344508</v>
      </c>
      <c r="S29" s="15">
        <f t="shared" si="9"/>
        <v>-1251264902</v>
      </c>
      <c r="T29" s="15">
        <f t="shared" si="9"/>
        <v>-1188788835</v>
      </c>
      <c r="U29" s="8">
        <f t="shared" si="9"/>
        <v>-121772924</v>
      </c>
    </row>
    <row r="30" spans="1:21" x14ac:dyDescent="0.25">
      <c r="A30" s="20" t="s">
        <v>123</v>
      </c>
      <c r="B30" s="15">
        <f>+B26-B25</f>
        <v>-569034184</v>
      </c>
      <c r="C30" s="15">
        <f t="shared" ref="C30:U30" si="10">+C26-C25</f>
        <v>-842148400</v>
      </c>
      <c r="D30" s="15">
        <f t="shared" si="10"/>
        <v>-204878756</v>
      </c>
      <c r="E30" s="15">
        <f t="shared" si="10"/>
        <v>-335785282</v>
      </c>
      <c r="F30" s="15">
        <f t="shared" si="10"/>
        <v>-743751960</v>
      </c>
      <c r="G30" s="15">
        <f t="shared" si="10"/>
        <v>-295300060</v>
      </c>
      <c r="H30" s="15">
        <f t="shared" si="10"/>
        <v>-1315316969</v>
      </c>
      <c r="I30" s="15">
        <f t="shared" si="10"/>
        <v>-454628803</v>
      </c>
      <c r="J30" s="15">
        <f t="shared" si="10"/>
        <v>-310881414</v>
      </c>
      <c r="K30" s="15">
        <f t="shared" si="10"/>
        <v>-2185814599</v>
      </c>
      <c r="L30" s="15">
        <f t="shared" si="10"/>
        <v>-986085831</v>
      </c>
      <c r="M30" s="15">
        <f t="shared" si="10"/>
        <v>-399676825</v>
      </c>
      <c r="N30" s="15">
        <f t="shared" si="10"/>
        <v>-633494890</v>
      </c>
      <c r="O30" s="15">
        <f t="shared" si="10"/>
        <v>-395874304</v>
      </c>
      <c r="P30" s="15">
        <f t="shared" si="10"/>
        <v>-634879848</v>
      </c>
      <c r="Q30" s="15">
        <f t="shared" si="10"/>
        <v>-320437580</v>
      </c>
      <c r="R30" s="15">
        <f t="shared" si="10"/>
        <v>-381714414</v>
      </c>
      <c r="S30" s="15">
        <f t="shared" si="10"/>
        <v>-1540603422</v>
      </c>
      <c r="T30" s="15">
        <f t="shared" si="10"/>
        <v>-1368346613</v>
      </c>
      <c r="U30" s="8">
        <f t="shared" si="10"/>
        <v>-139672346</v>
      </c>
    </row>
    <row r="31" spans="1:21" x14ac:dyDescent="0.25">
      <c r="A31" s="20" t="s">
        <v>124</v>
      </c>
      <c r="B31" s="17">
        <f>IF(B24=0,0,B26*100/B24)</f>
        <v>56.29862448914615</v>
      </c>
      <c r="C31" s="17">
        <f t="shared" ref="C31:U31" si="11">IF(C24=0,0,C26*100/C24)</f>
        <v>66.469900815076926</v>
      </c>
      <c r="D31" s="17">
        <f t="shared" si="11"/>
        <v>81.136909093033793</v>
      </c>
      <c r="E31" s="17">
        <f t="shared" si="11"/>
        <v>50.040511974415772</v>
      </c>
      <c r="F31" s="17">
        <f t="shared" si="11"/>
        <v>56.473399733492876</v>
      </c>
      <c r="G31" s="17">
        <f t="shared" si="11"/>
        <v>32.188976807187423</v>
      </c>
      <c r="H31" s="17">
        <f t="shared" si="11"/>
        <v>69.166839069848322</v>
      </c>
      <c r="I31" s="17">
        <f t="shared" si="11"/>
        <v>71.442776953911832</v>
      </c>
      <c r="J31" s="17">
        <f t="shared" si="11"/>
        <v>67.078607622982773</v>
      </c>
      <c r="K31" s="17">
        <f t="shared" si="11"/>
        <v>65.453482616830229</v>
      </c>
      <c r="L31" s="17">
        <f t="shared" si="11"/>
        <v>69.049411559622882</v>
      </c>
      <c r="M31" s="17">
        <f t="shared" si="11"/>
        <v>56.359302367284194</v>
      </c>
      <c r="N31" s="17">
        <f t="shared" si="11"/>
        <v>49.415355858971921</v>
      </c>
      <c r="O31" s="17">
        <f t="shared" si="11"/>
        <v>58.686820306098284</v>
      </c>
      <c r="P31" s="17">
        <f t="shared" si="11"/>
        <v>80.827602072775051</v>
      </c>
      <c r="Q31" s="17">
        <f t="shared" si="11"/>
        <v>65.598129659625499</v>
      </c>
      <c r="R31" s="17">
        <f t="shared" si="11"/>
        <v>74.84579110374321</v>
      </c>
      <c r="S31" s="17">
        <f t="shared" si="11"/>
        <v>45.296426967361228</v>
      </c>
      <c r="T31" s="17">
        <f t="shared" si="11"/>
        <v>75.765085635045423</v>
      </c>
      <c r="U31" s="10">
        <f t="shared" si="11"/>
        <v>69.279786802551044</v>
      </c>
    </row>
    <row r="32" spans="1:21" x14ac:dyDescent="0.25">
      <c r="A32" s="20" t="s">
        <v>125</v>
      </c>
      <c r="B32" s="17">
        <f>IF(B25=0,0,B26*100/B25)</f>
        <v>55.287939259814173</v>
      </c>
      <c r="C32" s="17">
        <f t="shared" ref="C32:U32" si="12">IF(C25=0,0,C26*100/C25)</f>
        <v>54.10043678170566</v>
      </c>
      <c r="D32" s="17">
        <f t="shared" si="12"/>
        <v>79.756887296780675</v>
      </c>
      <c r="E32" s="17">
        <f t="shared" si="12"/>
        <v>47.70651520925103</v>
      </c>
      <c r="F32" s="17">
        <f t="shared" si="12"/>
        <v>56.286340535038512</v>
      </c>
      <c r="G32" s="17">
        <f t="shared" si="12"/>
        <v>30.805089439523634</v>
      </c>
      <c r="H32" s="17">
        <f t="shared" si="12"/>
        <v>69.149403274572137</v>
      </c>
      <c r="I32" s="17">
        <f t="shared" si="12"/>
        <v>50.57966806057415</v>
      </c>
      <c r="J32" s="17">
        <f t="shared" si="12"/>
        <v>67.078607622982773</v>
      </c>
      <c r="K32" s="17">
        <f t="shared" si="12"/>
        <v>61.434306799419801</v>
      </c>
      <c r="L32" s="17">
        <f t="shared" si="12"/>
        <v>66.519899558459173</v>
      </c>
      <c r="M32" s="17">
        <f t="shared" si="12"/>
        <v>42.244453509153395</v>
      </c>
      <c r="N32" s="17">
        <f t="shared" si="12"/>
        <v>53.080355952696038</v>
      </c>
      <c r="O32" s="17">
        <f t="shared" si="12"/>
        <v>58.5236876950555</v>
      </c>
      <c r="P32" s="17">
        <f t="shared" si="12"/>
        <v>51.569426750346565</v>
      </c>
      <c r="Q32" s="17">
        <f t="shared" si="12"/>
        <v>71.008462094339635</v>
      </c>
      <c r="R32" s="17">
        <f t="shared" si="12"/>
        <v>77.596968961470324</v>
      </c>
      <c r="S32" s="17">
        <f t="shared" si="12"/>
        <v>40.210062935308372</v>
      </c>
      <c r="T32" s="17">
        <f t="shared" si="12"/>
        <v>73.089635919857628</v>
      </c>
      <c r="U32" s="10">
        <f t="shared" si="12"/>
        <v>66.286570852909705</v>
      </c>
    </row>
    <row r="33" spans="1:21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6"/>
    </row>
    <row r="34" spans="1:21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6"/>
    </row>
    <row r="35" spans="1:21" x14ac:dyDescent="0.25">
      <c r="A35" s="20" t="s">
        <v>127</v>
      </c>
      <c r="B35" s="16">
        <v>759901613</v>
      </c>
      <c r="C35" s="16">
        <v>1293702089</v>
      </c>
      <c r="D35" s="16">
        <v>876553783</v>
      </c>
      <c r="E35" s="16">
        <v>507226802</v>
      </c>
      <c r="F35" s="16">
        <v>1621918620</v>
      </c>
      <c r="G35" s="16">
        <v>374007722</v>
      </c>
      <c r="H35" s="16">
        <v>3988527704</v>
      </c>
      <c r="I35" s="16">
        <v>647661792</v>
      </c>
      <c r="J35" s="16">
        <v>878574294</v>
      </c>
      <c r="K35" s="16">
        <v>5110123861</v>
      </c>
      <c r="L35" s="16">
        <v>2625444058</v>
      </c>
      <c r="M35" s="16">
        <v>460436028</v>
      </c>
      <c r="N35" s="16">
        <v>1212018561</v>
      </c>
      <c r="O35" s="16">
        <v>811890106</v>
      </c>
      <c r="P35" s="16">
        <v>783261738</v>
      </c>
      <c r="Q35" s="16">
        <v>1049677616</v>
      </c>
      <c r="R35" s="16">
        <v>1322482022</v>
      </c>
      <c r="S35" s="16">
        <v>1632756980</v>
      </c>
      <c r="T35" s="16">
        <v>4248685512</v>
      </c>
      <c r="U35" s="9">
        <v>314776135</v>
      </c>
    </row>
    <row r="36" spans="1:21" x14ac:dyDescent="0.25">
      <c r="A36" s="20" t="s">
        <v>128</v>
      </c>
      <c r="B36" s="16">
        <v>772189720</v>
      </c>
      <c r="C36" s="16">
        <v>1370017900</v>
      </c>
      <c r="D36" s="16">
        <v>893722965</v>
      </c>
      <c r="E36" s="16">
        <v>534597422</v>
      </c>
      <c r="F36" s="16">
        <v>1621173782</v>
      </c>
      <c r="G36" s="16">
        <v>392355478</v>
      </c>
      <c r="H36" s="16">
        <v>3959362284</v>
      </c>
      <c r="I36" s="16">
        <v>916588514</v>
      </c>
      <c r="J36" s="16">
        <v>878574294</v>
      </c>
      <c r="K36" s="16">
        <v>5456554474</v>
      </c>
      <c r="L36" s="16">
        <v>2721044551</v>
      </c>
      <c r="M36" s="16">
        <v>615948087</v>
      </c>
      <c r="N36" s="16">
        <v>1118810534</v>
      </c>
      <c r="O36" s="16">
        <v>812543229</v>
      </c>
      <c r="P36" s="16">
        <v>1226685630</v>
      </c>
      <c r="Q36" s="16">
        <v>941016539</v>
      </c>
      <c r="R36" s="16">
        <v>1314803372</v>
      </c>
      <c r="S36" s="16">
        <v>1973797905</v>
      </c>
      <c r="T36" s="16">
        <v>4337197597</v>
      </c>
      <c r="U36" s="9">
        <v>317274495</v>
      </c>
    </row>
    <row r="37" spans="1:21" x14ac:dyDescent="0.25">
      <c r="A37" s="20" t="s">
        <v>129</v>
      </c>
      <c r="B37" s="16">
        <v>446215382</v>
      </c>
      <c r="C37" s="16">
        <v>849473371</v>
      </c>
      <c r="D37" s="16">
        <v>744724773</v>
      </c>
      <c r="E37" s="16">
        <v>254891658</v>
      </c>
      <c r="F37" s="16">
        <v>912938334</v>
      </c>
      <c r="G37" s="16">
        <v>123142657</v>
      </c>
      <c r="H37" s="16">
        <v>2800878242</v>
      </c>
      <c r="I37" s="16">
        <v>464001012</v>
      </c>
      <c r="J37" s="16">
        <v>596415773</v>
      </c>
      <c r="K37" s="16">
        <v>3392223093</v>
      </c>
      <c r="L37" s="16">
        <v>1860886564</v>
      </c>
      <c r="M37" s="16">
        <v>250612657</v>
      </c>
      <c r="N37" s="16">
        <v>547815065</v>
      </c>
      <c r="O37" s="16">
        <v>451473160</v>
      </c>
      <c r="P37" s="16">
        <v>641773570</v>
      </c>
      <c r="Q37" s="16">
        <v>720997390</v>
      </c>
      <c r="R37" s="16">
        <v>1118461640</v>
      </c>
      <c r="S37" s="16">
        <v>930687808</v>
      </c>
      <c r="T37" s="16">
        <v>3245633455</v>
      </c>
      <c r="U37" s="9">
        <v>233185671</v>
      </c>
    </row>
    <row r="38" spans="1:21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6"/>
    </row>
    <row r="39" spans="1:21" x14ac:dyDescent="0.25">
      <c r="A39" s="20" t="s">
        <v>130</v>
      </c>
      <c r="B39" s="15">
        <f>+B36-B35</f>
        <v>12288107</v>
      </c>
      <c r="C39" s="15">
        <f t="shared" ref="C39:U39" si="13">+C36-C35</f>
        <v>76315811</v>
      </c>
      <c r="D39" s="15">
        <f t="shared" si="13"/>
        <v>17169182</v>
      </c>
      <c r="E39" s="15">
        <f t="shared" si="13"/>
        <v>27370620</v>
      </c>
      <c r="F39" s="15">
        <f t="shared" si="13"/>
        <v>-744838</v>
      </c>
      <c r="G39" s="15">
        <f t="shared" si="13"/>
        <v>18347756</v>
      </c>
      <c r="H39" s="15">
        <f t="shared" si="13"/>
        <v>-29165420</v>
      </c>
      <c r="I39" s="15">
        <f t="shared" si="13"/>
        <v>268926722</v>
      </c>
      <c r="J39" s="15">
        <f t="shared" si="13"/>
        <v>0</v>
      </c>
      <c r="K39" s="15">
        <f t="shared" si="13"/>
        <v>346430613</v>
      </c>
      <c r="L39" s="15">
        <f t="shared" si="13"/>
        <v>95600493</v>
      </c>
      <c r="M39" s="15">
        <f t="shared" si="13"/>
        <v>155512059</v>
      </c>
      <c r="N39" s="15">
        <f t="shared" si="13"/>
        <v>-93208027</v>
      </c>
      <c r="O39" s="15">
        <f t="shared" si="13"/>
        <v>653123</v>
      </c>
      <c r="P39" s="15">
        <f t="shared" si="13"/>
        <v>443423892</v>
      </c>
      <c r="Q39" s="15">
        <f t="shared" si="13"/>
        <v>-108661077</v>
      </c>
      <c r="R39" s="15">
        <f t="shared" si="13"/>
        <v>-7678650</v>
      </c>
      <c r="S39" s="15">
        <f t="shared" si="13"/>
        <v>341040925</v>
      </c>
      <c r="T39" s="15">
        <f t="shared" si="13"/>
        <v>88512085</v>
      </c>
      <c r="U39" s="8">
        <f t="shared" si="13"/>
        <v>2498360</v>
      </c>
    </row>
    <row r="40" spans="1:21" x14ac:dyDescent="0.25">
      <c r="A40" s="20" t="s">
        <v>122</v>
      </c>
      <c r="B40" s="15">
        <f>+B37-B35</f>
        <v>-313686231</v>
      </c>
      <c r="C40" s="15">
        <f t="shared" ref="C40:U40" si="14">+C37-C35</f>
        <v>-444228718</v>
      </c>
      <c r="D40" s="15">
        <f t="shared" si="14"/>
        <v>-131829010</v>
      </c>
      <c r="E40" s="15">
        <f t="shared" si="14"/>
        <v>-252335144</v>
      </c>
      <c r="F40" s="15">
        <f t="shared" si="14"/>
        <v>-708980286</v>
      </c>
      <c r="G40" s="15">
        <f t="shared" si="14"/>
        <v>-250865065</v>
      </c>
      <c r="H40" s="15">
        <f t="shared" si="14"/>
        <v>-1187649462</v>
      </c>
      <c r="I40" s="15">
        <f t="shared" si="14"/>
        <v>-183660780</v>
      </c>
      <c r="J40" s="15">
        <f t="shared" si="14"/>
        <v>-282158521</v>
      </c>
      <c r="K40" s="15">
        <f t="shared" si="14"/>
        <v>-1717900768</v>
      </c>
      <c r="L40" s="15">
        <f t="shared" si="14"/>
        <v>-764557494</v>
      </c>
      <c r="M40" s="15">
        <f t="shared" si="14"/>
        <v>-209823371</v>
      </c>
      <c r="N40" s="15">
        <f t="shared" si="14"/>
        <v>-664203496</v>
      </c>
      <c r="O40" s="15">
        <f t="shared" si="14"/>
        <v>-360416946</v>
      </c>
      <c r="P40" s="15">
        <f t="shared" si="14"/>
        <v>-141488168</v>
      </c>
      <c r="Q40" s="15">
        <f t="shared" si="14"/>
        <v>-328680226</v>
      </c>
      <c r="R40" s="15">
        <f t="shared" si="14"/>
        <v>-204020382</v>
      </c>
      <c r="S40" s="15">
        <f t="shared" si="14"/>
        <v>-702069172</v>
      </c>
      <c r="T40" s="15">
        <f t="shared" si="14"/>
        <v>-1003052057</v>
      </c>
      <c r="U40" s="8">
        <f t="shared" si="14"/>
        <v>-81590464</v>
      </c>
    </row>
    <row r="41" spans="1:21" x14ac:dyDescent="0.25">
      <c r="A41" s="20" t="s">
        <v>123</v>
      </c>
      <c r="B41" s="15">
        <f>+B37-B36</f>
        <v>-325974338</v>
      </c>
      <c r="C41" s="15">
        <f t="shared" ref="C41:U41" si="15">+C37-C36</f>
        <v>-520544529</v>
      </c>
      <c r="D41" s="15">
        <f t="shared" si="15"/>
        <v>-148998192</v>
      </c>
      <c r="E41" s="15">
        <f t="shared" si="15"/>
        <v>-279705764</v>
      </c>
      <c r="F41" s="15">
        <f t="shared" si="15"/>
        <v>-708235448</v>
      </c>
      <c r="G41" s="15">
        <f t="shared" si="15"/>
        <v>-269212821</v>
      </c>
      <c r="H41" s="15">
        <f t="shared" si="15"/>
        <v>-1158484042</v>
      </c>
      <c r="I41" s="15">
        <f t="shared" si="15"/>
        <v>-452587502</v>
      </c>
      <c r="J41" s="15">
        <f t="shared" si="15"/>
        <v>-282158521</v>
      </c>
      <c r="K41" s="15">
        <f t="shared" si="15"/>
        <v>-2064331381</v>
      </c>
      <c r="L41" s="15">
        <f t="shared" si="15"/>
        <v>-860157987</v>
      </c>
      <c r="M41" s="15">
        <f t="shared" si="15"/>
        <v>-365335430</v>
      </c>
      <c r="N41" s="15">
        <f t="shared" si="15"/>
        <v>-570995469</v>
      </c>
      <c r="O41" s="15">
        <f t="shared" si="15"/>
        <v>-361070069</v>
      </c>
      <c r="P41" s="15">
        <f t="shared" si="15"/>
        <v>-584912060</v>
      </c>
      <c r="Q41" s="15">
        <f t="shared" si="15"/>
        <v>-220019149</v>
      </c>
      <c r="R41" s="15">
        <f t="shared" si="15"/>
        <v>-196341732</v>
      </c>
      <c r="S41" s="15">
        <f t="shared" si="15"/>
        <v>-1043110097</v>
      </c>
      <c r="T41" s="15">
        <f t="shared" si="15"/>
        <v>-1091564142</v>
      </c>
      <c r="U41" s="8">
        <f t="shared" si="15"/>
        <v>-84088824</v>
      </c>
    </row>
    <row r="42" spans="1:21" x14ac:dyDescent="0.25">
      <c r="A42" s="20" t="s">
        <v>124</v>
      </c>
      <c r="B42" s="17">
        <f>IF(B35=0,0,B37*100/B35)</f>
        <v>58.720151973147608</v>
      </c>
      <c r="C42" s="17">
        <f t="shared" ref="C42:U42" si="16">IF(C35=0,0,C37*100/C35)</f>
        <v>65.662209114667363</v>
      </c>
      <c r="D42" s="17">
        <f t="shared" si="16"/>
        <v>84.960533790771393</v>
      </c>
      <c r="E42" s="17">
        <f t="shared" si="16"/>
        <v>50.252008962255111</v>
      </c>
      <c r="F42" s="17">
        <f t="shared" si="16"/>
        <v>56.287554920603846</v>
      </c>
      <c r="G42" s="17">
        <f t="shared" si="16"/>
        <v>32.925164309842778</v>
      </c>
      <c r="H42" s="17">
        <f t="shared" si="16"/>
        <v>70.223361848309736</v>
      </c>
      <c r="I42" s="17">
        <f t="shared" si="16"/>
        <v>71.642486515554708</v>
      </c>
      <c r="J42" s="17">
        <f t="shared" si="16"/>
        <v>67.88450072726576</v>
      </c>
      <c r="K42" s="17">
        <f t="shared" si="16"/>
        <v>66.382404522307922</v>
      </c>
      <c r="L42" s="17">
        <f t="shared" si="16"/>
        <v>70.87892649358443</v>
      </c>
      <c r="M42" s="17">
        <f t="shared" si="16"/>
        <v>54.429419454552324</v>
      </c>
      <c r="N42" s="17">
        <f t="shared" si="16"/>
        <v>45.198570601758298</v>
      </c>
      <c r="O42" s="17">
        <f t="shared" si="16"/>
        <v>55.607668656575548</v>
      </c>
      <c r="P42" s="17">
        <f t="shared" si="16"/>
        <v>81.936029664709608</v>
      </c>
      <c r="Q42" s="17">
        <f t="shared" si="16"/>
        <v>68.687507384171937</v>
      </c>
      <c r="R42" s="17">
        <f t="shared" si="16"/>
        <v>84.572918300132471</v>
      </c>
      <c r="S42" s="17">
        <f t="shared" si="16"/>
        <v>57.001000112092612</v>
      </c>
      <c r="T42" s="17">
        <f t="shared" si="16"/>
        <v>76.391473217611022</v>
      </c>
      <c r="U42" s="10">
        <f t="shared" si="16"/>
        <v>74.079844394810934</v>
      </c>
    </row>
    <row r="43" spans="1:21" x14ac:dyDescent="0.25">
      <c r="A43" s="20" t="s">
        <v>125</v>
      </c>
      <c r="B43" s="17">
        <f>IF(B36=0,0,B37*100/B36)</f>
        <v>57.785719032882227</v>
      </c>
      <c r="C43" s="17">
        <f t="shared" ref="C43:U43" si="17">IF(C36=0,0,C37*100/C36)</f>
        <v>62.004545415063554</v>
      </c>
      <c r="D43" s="17">
        <f t="shared" si="17"/>
        <v>83.328369323037364</v>
      </c>
      <c r="E43" s="17">
        <f t="shared" si="17"/>
        <v>47.679178295775621</v>
      </c>
      <c r="F43" s="17">
        <f t="shared" si="17"/>
        <v>56.313415880297036</v>
      </c>
      <c r="G43" s="17">
        <f t="shared" si="17"/>
        <v>31.385481764574727</v>
      </c>
      <c r="H43" s="17">
        <f t="shared" si="17"/>
        <v>70.740640565237044</v>
      </c>
      <c r="I43" s="17">
        <f t="shared" si="17"/>
        <v>50.622608172897088</v>
      </c>
      <c r="J43" s="17">
        <f t="shared" si="17"/>
        <v>67.88450072726576</v>
      </c>
      <c r="K43" s="17">
        <f t="shared" si="17"/>
        <v>62.167859024658206</v>
      </c>
      <c r="L43" s="17">
        <f t="shared" si="17"/>
        <v>68.388684166016802</v>
      </c>
      <c r="M43" s="17">
        <f t="shared" si="17"/>
        <v>40.687301785548044</v>
      </c>
      <c r="N43" s="17">
        <f t="shared" si="17"/>
        <v>48.964060343750752</v>
      </c>
      <c r="O43" s="17">
        <f t="shared" si="17"/>
        <v>55.562971161008839</v>
      </c>
      <c r="P43" s="17">
        <f t="shared" si="17"/>
        <v>52.317688762686494</v>
      </c>
      <c r="Q43" s="17">
        <f t="shared" si="17"/>
        <v>76.618992346955977</v>
      </c>
      <c r="R43" s="17">
        <f t="shared" si="17"/>
        <v>85.066836898863684</v>
      </c>
      <c r="S43" s="17">
        <f t="shared" si="17"/>
        <v>47.152132730630292</v>
      </c>
      <c r="T43" s="17">
        <f t="shared" si="17"/>
        <v>74.832501457737948</v>
      </c>
      <c r="U43" s="10">
        <f t="shared" si="17"/>
        <v>73.496506865450996</v>
      </c>
    </row>
    <row r="44" spans="1:21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6"/>
    </row>
    <row r="45" spans="1:21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6"/>
    </row>
    <row r="46" spans="1:21" x14ac:dyDescent="0.25">
      <c r="A46" s="20" t="s">
        <v>127</v>
      </c>
      <c r="B46" s="16">
        <v>303802904</v>
      </c>
      <c r="C46" s="16">
        <v>336911467</v>
      </c>
      <c r="D46" s="16">
        <v>287443119</v>
      </c>
      <c r="E46" s="16">
        <v>116957950</v>
      </c>
      <c r="F46" s="16">
        <v>353225265</v>
      </c>
      <c r="G46" s="16">
        <v>88352290</v>
      </c>
      <c r="H46" s="16">
        <v>822847460</v>
      </c>
      <c r="I46" s="16">
        <v>255256577</v>
      </c>
      <c r="J46" s="16">
        <v>211539398</v>
      </c>
      <c r="K46" s="16">
        <v>1202237825</v>
      </c>
      <c r="L46" s="16">
        <v>875528615</v>
      </c>
      <c r="M46" s="16">
        <v>142161060</v>
      </c>
      <c r="N46" s="16">
        <v>238841604</v>
      </c>
      <c r="O46" s="16">
        <v>309788650</v>
      </c>
      <c r="P46" s="16">
        <v>238760920</v>
      </c>
      <c r="Q46" s="16">
        <v>281410775</v>
      </c>
      <c r="R46" s="16">
        <v>708370046</v>
      </c>
      <c r="S46" s="16">
        <v>735654441</v>
      </c>
      <c r="T46" s="16">
        <v>1399430975</v>
      </c>
      <c r="U46" s="9">
        <v>199474828</v>
      </c>
    </row>
    <row r="47" spans="1:21" x14ac:dyDescent="0.25">
      <c r="A47" s="20" t="s">
        <v>128</v>
      </c>
      <c r="B47" s="16">
        <v>301614905</v>
      </c>
      <c r="C47" s="16">
        <v>336911468</v>
      </c>
      <c r="D47" s="16">
        <v>289565646</v>
      </c>
      <c r="E47" s="16">
        <v>118177081</v>
      </c>
      <c r="F47" s="16">
        <v>353122762</v>
      </c>
      <c r="G47" s="16">
        <v>89532000</v>
      </c>
      <c r="H47" s="16">
        <v>822847450</v>
      </c>
      <c r="I47" s="16">
        <v>255216577</v>
      </c>
      <c r="J47" s="16">
        <v>211539398</v>
      </c>
      <c r="K47" s="16">
        <v>1202237825</v>
      </c>
      <c r="L47" s="16">
        <v>875413425</v>
      </c>
      <c r="M47" s="16">
        <v>142161060</v>
      </c>
      <c r="N47" s="16">
        <v>240318660</v>
      </c>
      <c r="O47" s="16">
        <v>311968214</v>
      </c>
      <c r="P47" s="16">
        <v>238760920</v>
      </c>
      <c r="Q47" s="16">
        <v>277716001</v>
      </c>
      <c r="R47" s="16">
        <v>701644817</v>
      </c>
      <c r="S47" s="16">
        <v>739622589</v>
      </c>
      <c r="T47" s="16">
        <v>1292288041</v>
      </c>
      <c r="U47" s="9">
        <v>190770181</v>
      </c>
    </row>
    <row r="48" spans="1:21" x14ac:dyDescent="0.25">
      <c r="A48" s="20" t="s">
        <v>129</v>
      </c>
      <c r="B48" s="16">
        <v>162532938</v>
      </c>
      <c r="C48" s="16">
        <v>246575929</v>
      </c>
      <c r="D48" s="16">
        <v>192101267</v>
      </c>
      <c r="E48" s="16">
        <v>88978573</v>
      </c>
      <c r="F48" s="16">
        <v>98553235</v>
      </c>
      <c r="G48" s="16">
        <v>33547039</v>
      </c>
      <c r="H48" s="16">
        <v>571928883</v>
      </c>
      <c r="I48" s="16">
        <v>185344826</v>
      </c>
      <c r="J48" s="16">
        <v>140259948</v>
      </c>
      <c r="K48" s="16">
        <v>833404015</v>
      </c>
      <c r="L48" s="16">
        <v>646094129</v>
      </c>
      <c r="M48" s="16">
        <v>84130968</v>
      </c>
      <c r="N48" s="16">
        <v>165358308</v>
      </c>
      <c r="O48" s="16">
        <v>189263302</v>
      </c>
      <c r="P48" s="16">
        <v>140673675</v>
      </c>
      <c r="Q48" s="16">
        <v>199117869</v>
      </c>
      <c r="R48" s="16">
        <v>578686177</v>
      </c>
      <c r="S48" s="16">
        <v>532631578</v>
      </c>
      <c r="T48" s="16">
        <v>1045349951</v>
      </c>
      <c r="U48" s="9">
        <v>137615744</v>
      </c>
    </row>
    <row r="49" spans="1:21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6"/>
    </row>
    <row r="50" spans="1:21" x14ac:dyDescent="0.25">
      <c r="A50" s="20" t="s">
        <v>132</v>
      </c>
      <c r="B50" s="15">
        <f>+B47-B46</f>
        <v>-2187999</v>
      </c>
      <c r="C50" s="15">
        <f t="shared" ref="C50:U50" si="18">+C47-C46</f>
        <v>1</v>
      </c>
      <c r="D50" s="15">
        <f t="shared" si="18"/>
        <v>2122527</v>
      </c>
      <c r="E50" s="15">
        <f t="shared" si="18"/>
        <v>1219131</v>
      </c>
      <c r="F50" s="15">
        <f t="shared" si="18"/>
        <v>-102503</v>
      </c>
      <c r="G50" s="15">
        <f t="shared" si="18"/>
        <v>1179710</v>
      </c>
      <c r="H50" s="15">
        <f t="shared" si="18"/>
        <v>-10</v>
      </c>
      <c r="I50" s="15">
        <f t="shared" si="18"/>
        <v>-40000</v>
      </c>
      <c r="J50" s="15">
        <f t="shared" si="18"/>
        <v>0</v>
      </c>
      <c r="K50" s="15">
        <f t="shared" si="18"/>
        <v>0</v>
      </c>
      <c r="L50" s="15">
        <f t="shared" si="18"/>
        <v>-115190</v>
      </c>
      <c r="M50" s="15">
        <f t="shared" si="18"/>
        <v>0</v>
      </c>
      <c r="N50" s="15">
        <f t="shared" si="18"/>
        <v>1477056</v>
      </c>
      <c r="O50" s="15">
        <f t="shared" si="18"/>
        <v>2179564</v>
      </c>
      <c r="P50" s="15">
        <f t="shared" si="18"/>
        <v>0</v>
      </c>
      <c r="Q50" s="15">
        <f t="shared" si="18"/>
        <v>-3694774</v>
      </c>
      <c r="R50" s="15">
        <f t="shared" si="18"/>
        <v>-6725229</v>
      </c>
      <c r="S50" s="15">
        <f t="shared" si="18"/>
        <v>3968148</v>
      </c>
      <c r="T50" s="15">
        <f t="shared" si="18"/>
        <v>-107142934</v>
      </c>
      <c r="U50" s="8">
        <f t="shared" si="18"/>
        <v>-8704647</v>
      </c>
    </row>
    <row r="51" spans="1:21" x14ac:dyDescent="0.25">
      <c r="A51" s="20" t="s">
        <v>122</v>
      </c>
      <c r="B51" s="15">
        <f>+B48-B46</f>
        <v>-141269966</v>
      </c>
      <c r="C51" s="15">
        <f t="shared" ref="C51:U51" si="19">+C48-C46</f>
        <v>-90335538</v>
      </c>
      <c r="D51" s="15">
        <f t="shared" si="19"/>
        <v>-95341852</v>
      </c>
      <c r="E51" s="15">
        <f t="shared" si="19"/>
        <v>-27979377</v>
      </c>
      <c r="F51" s="15">
        <f t="shared" si="19"/>
        <v>-254672030</v>
      </c>
      <c r="G51" s="15">
        <f t="shared" si="19"/>
        <v>-54805251</v>
      </c>
      <c r="H51" s="15">
        <f t="shared" si="19"/>
        <v>-250918577</v>
      </c>
      <c r="I51" s="15">
        <f t="shared" si="19"/>
        <v>-69911751</v>
      </c>
      <c r="J51" s="15">
        <f t="shared" si="19"/>
        <v>-71279450</v>
      </c>
      <c r="K51" s="15">
        <f t="shared" si="19"/>
        <v>-368833810</v>
      </c>
      <c r="L51" s="15">
        <f t="shared" si="19"/>
        <v>-229434486</v>
      </c>
      <c r="M51" s="15">
        <f t="shared" si="19"/>
        <v>-58030092</v>
      </c>
      <c r="N51" s="15">
        <f t="shared" si="19"/>
        <v>-73483296</v>
      </c>
      <c r="O51" s="15">
        <f t="shared" si="19"/>
        <v>-120525348</v>
      </c>
      <c r="P51" s="15">
        <f t="shared" si="19"/>
        <v>-98087245</v>
      </c>
      <c r="Q51" s="15">
        <f t="shared" si="19"/>
        <v>-82292906</v>
      </c>
      <c r="R51" s="15">
        <f t="shared" si="19"/>
        <v>-129683869</v>
      </c>
      <c r="S51" s="15">
        <f t="shared" si="19"/>
        <v>-203022863</v>
      </c>
      <c r="T51" s="15">
        <f t="shared" si="19"/>
        <v>-354081024</v>
      </c>
      <c r="U51" s="8">
        <f t="shared" si="19"/>
        <v>-61859084</v>
      </c>
    </row>
    <row r="52" spans="1:21" x14ac:dyDescent="0.25">
      <c r="A52" s="20" t="s">
        <v>123</v>
      </c>
      <c r="B52" s="15">
        <f>+B48-B47</f>
        <v>-139081967</v>
      </c>
      <c r="C52" s="15">
        <f t="shared" ref="C52:U52" si="20">+C48-C47</f>
        <v>-90335539</v>
      </c>
      <c r="D52" s="15">
        <f t="shared" si="20"/>
        <v>-97464379</v>
      </c>
      <c r="E52" s="15">
        <f t="shared" si="20"/>
        <v>-29198508</v>
      </c>
      <c r="F52" s="15">
        <f t="shared" si="20"/>
        <v>-254569527</v>
      </c>
      <c r="G52" s="15">
        <f t="shared" si="20"/>
        <v>-55984961</v>
      </c>
      <c r="H52" s="15">
        <f t="shared" si="20"/>
        <v>-250918567</v>
      </c>
      <c r="I52" s="15">
        <f t="shared" si="20"/>
        <v>-69871751</v>
      </c>
      <c r="J52" s="15">
        <f t="shared" si="20"/>
        <v>-71279450</v>
      </c>
      <c r="K52" s="15">
        <f t="shared" si="20"/>
        <v>-368833810</v>
      </c>
      <c r="L52" s="15">
        <f t="shared" si="20"/>
        <v>-229319296</v>
      </c>
      <c r="M52" s="15">
        <f t="shared" si="20"/>
        <v>-58030092</v>
      </c>
      <c r="N52" s="15">
        <f t="shared" si="20"/>
        <v>-74960352</v>
      </c>
      <c r="O52" s="15">
        <f t="shared" si="20"/>
        <v>-122704912</v>
      </c>
      <c r="P52" s="15">
        <f t="shared" si="20"/>
        <v>-98087245</v>
      </c>
      <c r="Q52" s="15">
        <f t="shared" si="20"/>
        <v>-78598132</v>
      </c>
      <c r="R52" s="15">
        <f t="shared" si="20"/>
        <v>-122958640</v>
      </c>
      <c r="S52" s="15">
        <f t="shared" si="20"/>
        <v>-206991011</v>
      </c>
      <c r="T52" s="15">
        <f t="shared" si="20"/>
        <v>-246938090</v>
      </c>
      <c r="U52" s="8">
        <f t="shared" si="20"/>
        <v>-53154437</v>
      </c>
    </row>
    <row r="53" spans="1:21" x14ac:dyDescent="0.25">
      <c r="A53" s="20" t="s">
        <v>124</v>
      </c>
      <c r="B53" s="17">
        <f>IF(B46=0,0,B48*100/B46)</f>
        <v>53.499468194681903</v>
      </c>
      <c r="C53" s="17">
        <f t="shared" ref="C53:U53" si="21">IF(C46=0,0,C48*100/C46)</f>
        <v>73.187158393750963</v>
      </c>
      <c r="D53" s="17">
        <f t="shared" si="21"/>
        <v>66.831054320698485</v>
      </c>
      <c r="E53" s="17">
        <f t="shared" si="21"/>
        <v>76.077404742473689</v>
      </c>
      <c r="F53" s="17">
        <f t="shared" si="21"/>
        <v>27.900958613478569</v>
      </c>
      <c r="G53" s="17">
        <f t="shared" si="21"/>
        <v>37.969631573782635</v>
      </c>
      <c r="H53" s="17">
        <f t="shared" si="21"/>
        <v>69.506064100872351</v>
      </c>
      <c r="I53" s="17">
        <f t="shared" si="21"/>
        <v>72.611185254591888</v>
      </c>
      <c r="J53" s="17">
        <f t="shared" si="21"/>
        <v>66.304409167317374</v>
      </c>
      <c r="K53" s="17">
        <f t="shared" si="21"/>
        <v>69.321060914050008</v>
      </c>
      <c r="L53" s="17">
        <f t="shared" si="21"/>
        <v>73.794747302462525</v>
      </c>
      <c r="M53" s="17">
        <f t="shared" si="21"/>
        <v>59.180037065002189</v>
      </c>
      <c r="N53" s="17">
        <f t="shared" si="21"/>
        <v>69.233460683005632</v>
      </c>
      <c r="O53" s="17">
        <f t="shared" si="21"/>
        <v>61.094330602493024</v>
      </c>
      <c r="P53" s="17">
        <f t="shared" si="21"/>
        <v>58.9182161804369</v>
      </c>
      <c r="Q53" s="17">
        <f t="shared" si="21"/>
        <v>70.757016677843978</v>
      </c>
      <c r="R53" s="17">
        <f t="shared" si="21"/>
        <v>81.69263794646676</v>
      </c>
      <c r="S53" s="17">
        <f t="shared" si="21"/>
        <v>72.402414546152386</v>
      </c>
      <c r="T53" s="17">
        <f t="shared" si="21"/>
        <v>74.698214465347249</v>
      </c>
      <c r="U53" s="10">
        <f t="shared" si="21"/>
        <v>68.989027527824206</v>
      </c>
    </row>
    <row r="54" spans="1:21" x14ac:dyDescent="0.25">
      <c r="A54" s="20" t="s">
        <v>125</v>
      </c>
      <c r="B54" s="17">
        <f>IF(B47=0,0,B48*100/B47)</f>
        <v>53.887568321598692</v>
      </c>
      <c r="C54" s="17">
        <f t="shared" ref="C54:U54" si="22">IF(C47=0,0,C48*100/C47)</f>
        <v>73.187158176521322</v>
      </c>
      <c r="D54" s="17">
        <f t="shared" si="22"/>
        <v>66.34118019649334</v>
      </c>
      <c r="E54" s="17">
        <f t="shared" si="22"/>
        <v>75.292579785415413</v>
      </c>
      <c r="F54" s="17">
        <f t="shared" si="22"/>
        <v>27.909057587174175</v>
      </c>
      <c r="G54" s="17">
        <f t="shared" si="22"/>
        <v>37.469328284859046</v>
      </c>
      <c r="H54" s="17">
        <f t="shared" si="22"/>
        <v>69.506064945574053</v>
      </c>
      <c r="I54" s="17">
        <f t="shared" si="22"/>
        <v>72.622565578880867</v>
      </c>
      <c r="J54" s="17">
        <f t="shared" si="22"/>
        <v>66.304409167317374</v>
      </c>
      <c r="K54" s="17">
        <f t="shared" si="22"/>
        <v>69.321060914050008</v>
      </c>
      <c r="L54" s="17">
        <f t="shared" si="22"/>
        <v>73.804457476763048</v>
      </c>
      <c r="M54" s="17">
        <f t="shared" si="22"/>
        <v>59.180037065002189</v>
      </c>
      <c r="N54" s="17">
        <f t="shared" si="22"/>
        <v>68.807935263953283</v>
      </c>
      <c r="O54" s="17">
        <f t="shared" si="22"/>
        <v>60.667495439134704</v>
      </c>
      <c r="P54" s="17">
        <f t="shared" si="22"/>
        <v>58.9182161804369</v>
      </c>
      <c r="Q54" s="17">
        <f t="shared" si="22"/>
        <v>71.698378301220032</v>
      </c>
      <c r="R54" s="17">
        <f t="shared" si="22"/>
        <v>82.475657623221636</v>
      </c>
      <c r="S54" s="17">
        <f t="shared" si="22"/>
        <v>72.013968464665155</v>
      </c>
      <c r="T54" s="17">
        <f t="shared" si="22"/>
        <v>80.891404844316753</v>
      </c>
      <c r="U54" s="10">
        <f t="shared" si="22"/>
        <v>72.136925843772204</v>
      </c>
    </row>
    <row r="55" spans="1:21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6"/>
    </row>
    <row r="56" spans="1:21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6"/>
    </row>
    <row r="57" spans="1:21" x14ac:dyDescent="0.25">
      <c r="A57" s="20" t="s">
        <v>127</v>
      </c>
      <c r="B57" s="16">
        <v>489914988</v>
      </c>
      <c r="C57" s="16">
        <v>199628000</v>
      </c>
      <c r="D57" s="16">
        <v>118323175</v>
      </c>
      <c r="E57" s="16">
        <v>104940350</v>
      </c>
      <c r="F57" s="16">
        <v>73863450</v>
      </c>
      <c r="G57" s="16">
        <v>34410100</v>
      </c>
      <c r="H57" s="16">
        <v>273903300</v>
      </c>
      <c r="I57" s="16">
        <v>3620000</v>
      </c>
      <c r="J57" s="16">
        <v>65740000</v>
      </c>
      <c r="K57" s="16">
        <v>209615850</v>
      </c>
      <c r="L57" s="16">
        <v>211949440</v>
      </c>
      <c r="M57" s="16">
        <v>58267685</v>
      </c>
      <c r="N57" s="16">
        <v>238289653</v>
      </c>
      <c r="O57" s="16">
        <v>139915550</v>
      </c>
      <c r="P57" s="16">
        <v>53120000</v>
      </c>
      <c r="Q57" s="16">
        <v>146762150</v>
      </c>
      <c r="R57" s="16">
        <v>443999722</v>
      </c>
      <c r="S57" s="16">
        <v>654598000</v>
      </c>
      <c r="T57" s="16">
        <v>656588000</v>
      </c>
      <c r="U57" s="9">
        <v>81617351</v>
      </c>
    </row>
    <row r="58" spans="1:21" x14ac:dyDescent="0.25">
      <c r="A58" s="20" t="s">
        <v>128</v>
      </c>
      <c r="B58" s="16">
        <v>500474019</v>
      </c>
      <c r="C58" s="16">
        <v>464745529</v>
      </c>
      <c r="D58" s="16">
        <v>118368204</v>
      </c>
      <c r="E58" s="16">
        <v>107519437</v>
      </c>
      <c r="F58" s="16">
        <v>80243965</v>
      </c>
      <c r="G58" s="16">
        <v>34410100</v>
      </c>
      <c r="H58" s="16">
        <v>304143478</v>
      </c>
      <c r="I58" s="16">
        <v>3334087</v>
      </c>
      <c r="J58" s="16">
        <v>65740000</v>
      </c>
      <c r="K58" s="16">
        <v>211215032</v>
      </c>
      <c r="L58" s="16">
        <v>224244794</v>
      </c>
      <c r="M58" s="16">
        <v>76066532</v>
      </c>
      <c r="N58" s="16">
        <v>231359321</v>
      </c>
      <c r="O58" s="16">
        <v>141915550</v>
      </c>
      <c r="P58" s="16">
        <v>84221521</v>
      </c>
      <c r="Q58" s="16">
        <v>164263150</v>
      </c>
      <c r="R58" s="16">
        <v>389048278</v>
      </c>
      <c r="S58" s="16">
        <v>602895595</v>
      </c>
      <c r="T58" s="16">
        <v>747633693</v>
      </c>
      <c r="U58" s="9">
        <v>97018413</v>
      </c>
    </row>
    <row r="59" spans="1:21" x14ac:dyDescent="0.25">
      <c r="A59" s="20" t="s">
        <v>129</v>
      </c>
      <c r="B59" s="16">
        <v>257414173</v>
      </c>
      <c r="C59" s="16">
        <v>143141658</v>
      </c>
      <c r="D59" s="16">
        <v>62487640</v>
      </c>
      <c r="E59" s="16">
        <v>51439919</v>
      </c>
      <c r="F59" s="16">
        <v>44727453</v>
      </c>
      <c r="G59" s="16">
        <v>8322861</v>
      </c>
      <c r="H59" s="16">
        <v>147310551</v>
      </c>
      <c r="I59" s="16">
        <v>1292786</v>
      </c>
      <c r="J59" s="16">
        <v>37017107</v>
      </c>
      <c r="K59" s="16">
        <v>89731814</v>
      </c>
      <c r="L59" s="16">
        <v>98316950</v>
      </c>
      <c r="M59" s="16">
        <v>41725137</v>
      </c>
      <c r="N59" s="16">
        <v>168859900</v>
      </c>
      <c r="O59" s="16">
        <v>107111315</v>
      </c>
      <c r="P59" s="16">
        <v>34253733</v>
      </c>
      <c r="Q59" s="16">
        <v>63844719</v>
      </c>
      <c r="R59" s="16">
        <v>203675596</v>
      </c>
      <c r="S59" s="16">
        <v>105402270</v>
      </c>
      <c r="T59" s="16">
        <v>470851222</v>
      </c>
      <c r="U59" s="9">
        <v>41434891</v>
      </c>
    </row>
    <row r="60" spans="1:21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6"/>
    </row>
    <row r="61" spans="1:21" x14ac:dyDescent="0.25">
      <c r="A61" s="20" t="s">
        <v>134</v>
      </c>
      <c r="B61" s="15">
        <f>+B58-B57</f>
        <v>10559031</v>
      </c>
      <c r="C61" s="15">
        <f t="shared" ref="C61:U61" si="23">+C58-C57</f>
        <v>265117529</v>
      </c>
      <c r="D61" s="15">
        <f t="shared" si="23"/>
        <v>45029</v>
      </c>
      <c r="E61" s="15">
        <f t="shared" si="23"/>
        <v>2579087</v>
      </c>
      <c r="F61" s="15">
        <f t="shared" si="23"/>
        <v>6380515</v>
      </c>
      <c r="G61" s="15">
        <f t="shared" si="23"/>
        <v>0</v>
      </c>
      <c r="H61" s="15">
        <f t="shared" si="23"/>
        <v>30240178</v>
      </c>
      <c r="I61" s="15">
        <f t="shared" si="23"/>
        <v>-285913</v>
      </c>
      <c r="J61" s="15">
        <f t="shared" si="23"/>
        <v>0</v>
      </c>
      <c r="K61" s="15">
        <f t="shared" si="23"/>
        <v>1599182</v>
      </c>
      <c r="L61" s="15">
        <f t="shared" si="23"/>
        <v>12295354</v>
      </c>
      <c r="M61" s="15">
        <f t="shared" si="23"/>
        <v>17798847</v>
      </c>
      <c r="N61" s="15">
        <f t="shared" si="23"/>
        <v>-6930332</v>
      </c>
      <c r="O61" s="15">
        <f t="shared" si="23"/>
        <v>2000000</v>
      </c>
      <c r="P61" s="15">
        <f t="shared" si="23"/>
        <v>31101521</v>
      </c>
      <c r="Q61" s="15">
        <f t="shared" si="23"/>
        <v>17501000</v>
      </c>
      <c r="R61" s="15">
        <f t="shared" si="23"/>
        <v>-54951444</v>
      </c>
      <c r="S61" s="15">
        <f t="shared" si="23"/>
        <v>-51702405</v>
      </c>
      <c r="T61" s="15">
        <f t="shared" si="23"/>
        <v>91045693</v>
      </c>
      <c r="U61" s="8">
        <f t="shared" si="23"/>
        <v>15401062</v>
      </c>
    </row>
    <row r="62" spans="1:21" x14ac:dyDescent="0.25">
      <c r="A62" s="20" t="s">
        <v>122</v>
      </c>
      <c r="B62" s="15">
        <f>+B59-B57</f>
        <v>-232500815</v>
      </c>
      <c r="C62" s="15">
        <f t="shared" ref="C62:U62" si="24">+C59-C57</f>
        <v>-56486342</v>
      </c>
      <c r="D62" s="15">
        <f t="shared" si="24"/>
        <v>-55835535</v>
      </c>
      <c r="E62" s="15">
        <f t="shared" si="24"/>
        <v>-53500431</v>
      </c>
      <c r="F62" s="15">
        <f t="shared" si="24"/>
        <v>-29135997</v>
      </c>
      <c r="G62" s="15">
        <f t="shared" si="24"/>
        <v>-26087239</v>
      </c>
      <c r="H62" s="15">
        <f t="shared" si="24"/>
        <v>-126592749</v>
      </c>
      <c r="I62" s="15">
        <f t="shared" si="24"/>
        <v>-2327214</v>
      </c>
      <c r="J62" s="15">
        <f t="shared" si="24"/>
        <v>-28722893</v>
      </c>
      <c r="K62" s="15">
        <f t="shared" si="24"/>
        <v>-119884036</v>
      </c>
      <c r="L62" s="15">
        <f t="shared" si="24"/>
        <v>-113632490</v>
      </c>
      <c r="M62" s="15">
        <f t="shared" si="24"/>
        <v>-16542548</v>
      </c>
      <c r="N62" s="15">
        <f t="shared" si="24"/>
        <v>-69429753</v>
      </c>
      <c r="O62" s="15">
        <f t="shared" si="24"/>
        <v>-32804235</v>
      </c>
      <c r="P62" s="15">
        <f t="shared" si="24"/>
        <v>-18866267</v>
      </c>
      <c r="Q62" s="15">
        <f t="shared" si="24"/>
        <v>-82917431</v>
      </c>
      <c r="R62" s="15">
        <f t="shared" si="24"/>
        <v>-240324126</v>
      </c>
      <c r="S62" s="15">
        <f t="shared" si="24"/>
        <v>-549195730</v>
      </c>
      <c r="T62" s="15">
        <f t="shared" si="24"/>
        <v>-185736778</v>
      </c>
      <c r="U62" s="8">
        <f t="shared" si="24"/>
        <v>-40182460</v>
      </c>
    </row>
    <row r="63" spans="1:21" x14ac:dyDescent="0.25">
      <c r="A63" s="20" t="s">
        <v>123</v>
      </c>
      <c r="B63" s="15">
        <f>+B59-B58</f>
        <v>-243059846</v>
      </c>
      <c r="C63" s="15">
        <f t="shared" ref="C63:U63" si="25">+C59-C58</f>
        <v>-321603871</v>
      </c>
      <c r="D63" s="15">
        <f t="shared" si="25"/>
        <v>-55880564</v>
      </c>
      <c r="E63" s="15">
        <f t="shared" si="25"/>
        <v>-56079518</v>
      </c>
      <c r="F63" s="15">
        <f t="shared" si="25"/>
        <v>-35516512</v>
      </c>
      <c r="G63" s="15">
        <f t="shared" si="25"/>
        <v>-26087239</v>
      </c>
      <c r="H63" s="15">
        <f t="shared" si="25"/>
        <v>-156832927</v>
      </c>
      <c r="I63" s="15">
        <f t="shared" si="25"/>
        <v>-2041301</v>
      </c>
      <c r="J63" s="15">
        <f t="shared" si="25"/>
        <v>-28722893</v>
      </c>
      <c r="K63" s="15">
        <f t="shared" si="25"/>
        <v>-121483218</v>
      </c>
      <c r="L63" s="15">
        <f t="shared" si="25"/>
        <v>-125927844</v>
      </c>
      <c r="M63" s="15">
        <f t="shared" si="25"/>
        <v>-34341395</v>
      </c>
      <c r="N63" s="15">
        <f t="shared" si="25"/>
        <v>-62499421</v>
      </c>
      <c r="O63" s="15">
        <f t="shared" si="25"/>
        <v>-34804235</v>
      </c>
      <c r="P63" s="15">
        <f t="shared" si="25"/>
        <v>-49967788</v>
      </c>
      <c r="Q63" s="15">
        <f t="shared" si="25"/>
        <v>-100418431</v>
      </c>
      <c r="R63" s="15">
        <f t="shared" si="25"/>
        <v>-185372682</v>
      </c>
      <c r="S63" s="15">
        <f t="shared" si="25"/>
        <v>-497493325</v>
      </c>
      <c r="T63" s="15">
        <f t="shared" si="25"/>
        <v>-276782471</v>
      </c>
      <c r="U63" s="8">
        <f t="shared" si="25"/>
        <v>-55583522</v>
      </c>
    </row>
    <row r="64" spans="1:21" x14ac:dyDescent="0.25">
      <c r="A64" s="20" t="s">
        <v>124</v>
      </c>
      <c r="B64" s="17">
        <f>IF(B57=0,0,B59*100/B57)</f>
        <v>52.542620516847713</v>
      </c>
      <c r="C64" s="17">
        <f t="shared" ref="C64:U64" si="26">IF(C57=0,0,C59*100/C57)</f>
        <v>71.704198809786206</v>
      </c>
      <c r="D64" s="17">
        <f t="shared" si="26"/>
        <v>52.810989901175319</v>
      </c>
      <c r="E64" s="17">
        <f t="shared" si="26"/>
        <v>49.018246079796761</v>
      </c>
      <c r="F64" s="17">
        <f t="shared" si="26"/>
        <v>60.554242998397719</v>
      </c>
      <c r="G64" s="17">
        <f t="shared" si="26"/>
        <v>24.187261879506309</v>
      </c>
      <c r="H64" s="17">
        <f t="shared" si="26"/>
        <v>53.781955529560982</v>
      </c>
      <c r="I64" s="17">
        <f t="shared" si="26"/>
        <v>35.71232044198895</v>
      </c>
      <c r="J64" s="17">
        <f t="shared" si="26"/>
        <v>56.308346516580471</v>
      </c>
      <c r="K64" s="17">
        <f t="shared" si="26"/>
        <v>42.80774283051592</v>
      </c>
      <c r="L64" s="17">
        <f t="shared" si="26"/>
        <v>46.386982669074285</v>
      </c>
      <c r="M64" s="17">
        <f t="shared" si="26"/>
        <v>71.609395499409317</v>
      </c>
      <c r="N64" s="17">
        <f t="shared" si="26"/>
        <v>70.86329510077384</v>
      </c>
      <c r="O64" s="17">
        <f t="shared" si="26"/>
        <v>76.554260766583837</v>
      </c>
      <c r="P64" s="17">
        <f t="shared" si="26"/>
        <v>64.483684111445783</v>
      </c>
      <c r="Q64" s="17">
        <f t="shared" si="26"/>
        <v>43.502169326355606</v>
      </c>
      <c r="R64" s="17">
        <f t="shared" si="26"/>
        <v>45.872910704209858</v>
      </c>
      <c r="S64" s="17">
        <f t="shared" si="26"/>
        <v>16.101831964045108</v>
      </c>
      <c r="T64" s="17">
        <f t="shared" si="26"/>
        <v>71.711822634589723</v>
      </c>
      <c r="U64" s="10">
        <f t="shared" si="26"/>
        <v>50.767257810168331</v>
      </c>
    </row>
    <row r="65" spans="1:21" x14ac:dyDescent="0.25">
      <c r="A65" s="20" t="s">
        <v>125</v>
      </c>
      <c r="B65" s="17">
        <f>IF(B58=0,0,B59*100/B58)</f>
        <v>51.43407314416455</v>
      </c>
      <c r="C65" s="17">
        <f t="shared" ref="C65:U65" si="27">IF(C58=0,0,C59*100/C58)</f>
        <v>30.80000754563472</v>
      </c>
      <c r="D65" s="17">
        <f t="shared" si="27"/>
        <v>52.790899826443258</v>
      </c>
      <c r="E65" s="17">
        <f t="shared" si="27"/>
        <v>47.842437084189719</v>
      </c>
      <c r="F65" s="17">
        <f t="shared" si="27"/>
        <v>55.739335662189674</v>
      </c>
      <c r="G65" s="17">
        <f t="shared" si="27"/>
        <v>24.187261879506309</v>
      </c>
      <c r="H65" s="17">
        <f t="shared" si="27"/>
        <v>48.434558573700535</v>
      </c>
      <c r="I65" s="17">
        <f t="shared" si="27"/>
        <v>38.774813014777358</v>
      </c>
      <c r="J65" s="17">
        <f t="shared" si="27"/>
        <v>56.308346516580471</v>
      </c>
      <c r="K65" s="17">
        <f t="shared" si="27"/>
        <v>42.483630615836091</v>
      </c>
      <c r="L65" s="17">
        <f t="shared" si="27"/>
        <v>43.843581938406118</v>
      </c>
      <c r="M65" s="17">
        <f t="shared" si="27"/>
        <v>54.853476164786898</v>
      </c>
      <c r="N65" s="17">
        <f t="shared" si="27"/>
        <v>72.985993937974953</v>
      </c>
      <c r="O65" s="17">
        <f t="shared" si="27"/>
        <v>75.47539011757344</v>
      </c>
      <c r="P65" s="17">
        <f t="shared" si="27"/>
        <v>40.670997855761833</v>
      </c>
      <c r="Q65" s="17">
        <f t="shared" si="27"/>
        <v>38.867341214386791</v>
      </c>
      <c r="R65" s="17">
        <f t="shared" si="27"/>
        <v>52.352267704935066</v>
      </c>
      <c r="S65" s="17">
        <f t="shared" si="27"/>
        <v>17.482673762112992</v>
      </c>
      <c r="T65" s="17">
        <f t="shared" si="27"/>
        <v>62.978866042089948</v>
      </c>
      <c r="U65" s="10">
        <f t="shared" si="27"/>
        <v>42.70827538685878</v>
      </c>
    </row>
    <row r="66" spans="1:21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6"/>
    </row>
    <row r="67" spans="1:21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6"/>
    </row>
    <row r="68" spans="1:21" x14ac:dyDescent="0.25">
      <c r="A68" s="20" t="s">
        <v>127</v>
      </c>
      <c r="B68" s="16">
        <v>490273000</v>
      </c>
      <c r="C68" s="16">
        <v>191799000</v>
      </c>
      <c r="D68" s="16">
        <v>147716000</v>
      </c>
      <c r="E68" s="16">
        <v>107482000</v>
      </c>
      <c r="F68" s="16">
        <v>56331000</v>
      </c>
      <c r="G68" s="16">
        <v>39806000</v>
      </c>
      <c r="H68" s="16">
        <v>147148000</v>
      </c>
      <c r="I68" s="16">
        <v>19815000</v>
      </c>
      <c r="J68" s="16">
        <v>56581000</v>
      </c>
      <c r="K68" s="16">
        <v>196952000</v>
      </c>
      <c r="L68" s="16">
        <v>168745000</v>
      </c>
      <c r="M68" s="16">
        <v>61892000</v>
      </c>
      <c r="N68" s="16">
        <v>221649000</v>
      </c>
      <c r="O68" s="16">
        <v>151235000</v>
      </c>
      <c r="P68" s="16">
        <v>10153000</v>
      </c>
      <c r="Q68" s="16">
        <v>139719000</v>
      </c>
      <c r="R68" s="16">
        <v>357020000</v>
      </c>
      <c r="S68" s="16">
        <v>550714000</v>
      </c>
      <c r="T68" s="16">
        <v>476805000</v>
      </c>
      <c r="U68" s="9">
        <v>8393000</v>
      </c>
    </row>
    <row r="69" spans="1:21" x14ac:dyDescent="0.25">
      <c r="A69" s="20" t="s">
        <v>128</v>
      </c>
      <c r="B69" s="16">
        <v>478651000</v>
      </c>
      <c r="C69" s="16">
        <v>209099000</v>
      </c>
      <c r="D69" s="16">
        <v>153952000</v>
      </c>
      <c r="E69" s="16">
        <v>107504000</v>
      </c>
      <c r="F69" s="16">
        <v>54937000</v>
      </c>
      <c r="G69" s="16">
        <v>37420000</v>
      </c>
      <c r="H69" s="16">
        <v>147038000</v>
      </c>
      <c r="I69" s="16">
        <v>25707000</v>
      </c>
      <c r="J69" s="16">
        <v>50709000</v>
      </c>
      <c r="K69" s="16">
        <v>221824000</v>
      </c>
      <c r="L69" s="16">
        <v>149160000</v>
      </c>
      <c r="M69" s="16">
        <v>80892000</v>
      </c>
      <c r="N69" s="16">
        <v>225639000</v>
      </c>
      <c r="O69" s="16">
        <v>150446000</v>
      </c>
      <c r="P69" s="16">
        <v>10153000</v>
      </c>
      <c r="Q69" s="16">
        <v>144313000</v>
      </c>
      <c r="R69" s="16">
        <v>355357000</v>
      </c>
      <c r="S69" s="16">
        <v>553710000</v>
      </c>
      <c r="T69" s="16">
        <v>473364000</v>
      </c>
      <c r="U69" s="9">
        <v>9012000</v>
      </c>
    </row>
    <row r="70" spans="1:21" x14ac:dyDescent="0.25">
      <c r="A70" s="20" t="s">
        <v>129</v>
      </c>
      <c r="B70" s="16">
        <v>168784253</v>
      </c>
      <c r="C70" s="16">
        <v>-900000</v>
      </c>
      <c r="D70" s="16">
        <v>76724181</v>
      </c>
      <c r="E70" s="16">
        <v>0</v>
      </c>
      <c r="F70" s="16">
        <v>44379682</v>
      </c>
      <c r="G70" s="16">
        <v>0</v>
      </c>
      <c r="H70" s="16">
        <v>121130466</v>
      </c>
      <c r="I70" s="16">
        <v>16464294</v>
      </c>
      <c r="J70" s="16">
        <v>0</v>
      </c>
      <c r="K70" s="16">
        <v>100689337</v>
      </c>
      <c r="L70" s="16">
        <v>0</v>
      </c>
      <c r="M70" s="16">
        <v>45644081</v>
      </c>
      <c r="N70" s="16">
        <v>0</v>
      </c>
      <c r="O70" s="16">
        <v>0</v>
      </c>
      <c r="P70" s="16">
        <v>265393611</v>
      </c>
      <c r="Q70" s="16">
        <v>73226071</v>
      </c>
      <c r="R70" s="16">
        <v>316398463</v>
      </c>
      <c r="S70" s="16">
        <v>91089453</v>
      </c>
      <c r="T70" s="16">
        <v>470249843</v>
      </c>
      <c r="U70" s="9">
        <v>20753601</v>
      </c>
    </row>
    <row r="71" spans="1:21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6"/>
    </row>
    <row r="72" spans="1:21" x14ac:dyDescent="0.25">
      <c r="A72" s="20" t="s">
        <v>136</v>
      </c>
      <c r="B72" s="15">
        <f>+B69-B68</f>
        <v>-11622000</v>
      </c>
      <c r="C72" s="15">
        <f t="shared" ref="C72:U72" si="28">+C69-C68</f>
        <v>17300000</v>
      </c>
      <c r="D72" s="15">
        <f t="shared" si="28"/>
        <v>6236000</v>
      </c>
      <c r="E72" s="15">
        <f t="shared" si="28"/>
        <v>22000</v>
      </c>
      <c r="F72" s="15">
        <f t="shared" si="28"/>
        <v>-1394000</v>
      </c>
      <c r="G72" s="15">
        <f t="shared" si="28"/>
        <v>-2386000</v>
      </c>
      <c r="H72" s="15">
        <f t="shared" si="28"/>
        <v>-110000</v>
      </c>
      <c r="I72" s="15">
        <f t="shared" si="28"/>
        <v>5892000</v>
      </c>
      <c r="J72" s="15">
        <f t="shared" si="28"/>
        <v>-5872000</v>
      </c>
      <c r="K72" s="15">
        <f t="shared" si="28"/>
        <v>24872000</v>
      </c>
      <c r="L72" s="15">
        <f t="shared" si="28"/>
        <v>-19585000</v>
      </c>
      <c r="M72" s="15">
        <f t="shared" si="28"/>
        <v>19000000</v>
      </c>
      <c r="N72" s="15">
        <f t="shared" si="28"/>
        <v>3990000</v>
      </c>
      <c r="O72" s="15">
        <f t="shared" si="28"/>
        <v>-789000</v>
      </c>
      <c r="P72" s="15">
        <f t="shared" si="28"/>
        <v>0</v>
      </c>
      <c r="Q72" s="15">
        <f t="shared" si="28"/>
        <v>4594000</v>
      </c>
      <c r="R72" s="15">
        <f t="shared" si="28"/>
        <v>-1663000</v>
      </c>
      <c r="S72" s="15">
        <f t="shared" si="28"/>
        <v>2996000</v>
      </c>
      <c r="T72" s="15">
        <f t="shared" si="28"/>
        <v>-3441000</v>
      </c>
      <c r="U72" s="8">
        <f t="shared" si="28"/>
        <v>619000</v>
      </c>
    </row>
    <row r="73" spans="1:21" x14ac:dyDescent="0.25">
      <c r="A73" s="20" t="s">
        <v>122</v>
      </c>
      <c r="B73" s="15">
        <f>+B70-B68</f>
        <v>-321488747</v>
      </c>
      <c r="C73" s="15">
        <f t="shared" ref="C73:U73" si="29">+C70-C68</f>
        <v>-192699000</v>
      </c>
      <c r="D73" s="15">
        <f t="shared" si="29"/>
        <v>-70991819</v>
      </c>
      <c r="E73" s="15">
        <f t="shared" si="29"/>
        <v>-107482000</v>
      </c>
      <c r="F73" s="15">
        <f t="shared" si="29"/>
        <v>-11951318</v>
      </c>
      <c r="G73" s="15">
        <f t="shared" si="29"/>
        <v>-39806000</v>
      </c>
      <c r="H73" s="15">
        <f t="shared" si="29"/>
        <v>-26017534</v>
      </c>
      <c r="I73" s="15">
        <f t="shared" si="29"/>
        <v>-3350706</v>
      </c>
      <c r="J73" s="15">
        <f t="shared" si="29"/>
        <v>-56581000</v>
      </c>
      <c r="K73" s="15">
        <f t="shared" si="29"/>
        <v>-96262663</v>
      </c>
      <c r="L73" s="15">
        <f t="shared" si="29"/>
        <v>-168745000</v>
      </c>
      <c r="M73" s="15">
        <f t="shared" si="29"/>
        <v>-16247919</v>
      </c>
      <c r="N73" s="15">
        <f t="shared" si="29"/>
        <v>-221649000</v>
      </c>
      <c r="O73" s="15">
        <f t="shared" si="29"/>
        <v>-151235000</v>
      </c>
      <c r="P73" s="15">
        <f t="shared" si="29"/>
        <v>255240611</v>
      </c>
      <c r="Q73" s="15">
        <f t="shared" si="29"/>
        <v>-66492929</v>
      </c>
      <c r="R73" s="15">
        <f t="shared" si="29"/>
        <v>-40621537</v>
      </c>
      <c r="S73" s="15">
        <f t="shared" si="29"/>
        <v>-459624547</v>
      </c>
      <c r="T73" s="15">
        <f t="shared" si="29"/>
        <v>-6555157</v>
      </c>
      <c r="U73" s="8">
        <f t="shared" si="29"/>
        <v>12360601</v>
      </c>
    </row>
    <row r="74" spans="1:21" x14ac:dyDescent="0.25">
      <c r="A74" s="20" t="s">
        <v>123</v>
      </c>
      <c r="B74" s="15">
        <f>+B70-B69</f>
        <v>-309866747</v>
      </c>
      <c r="C74" s="15">
        <f t="shared" ref="C74:U74" si="30">+C70-C69</f>
        <v>-209999000</v>
      </c>
      <c r="D74" s="15">
        <f t="shared" si="30"/>
        <v>-77227819</v>
      </c>
      <c r="E74" s="15">
        <f t="shared" si="30"/>
        <v>-107504000</v>
      </c>
      <c r="F74" s="15">
        <f t="shared" si="30"/>
        <v>-10557318</v>
      </c>
      <c r="G74" s="15">
        <f t="shared" si="30"/>
        <v>-37420000</v>
      </c>
      <c r="H74" s="15">
        <f t="shared" si="30"/>
        <v>-25907534</v>
      </c>
      <c r="I74" s="15">
        <f t="shared" si="30"/>
        <v>-9242706</v>
      </c>
      <c r="J74" s="15">
        <f t="shared" si="30"/>
        <v>-50709000</v>
      </c>
      <c r="K74" s="15">
        <f t="shared" si="30"/>
        <v>-121134663</v>
      </c>
      <c r="L74" s="15">
        <f t="shared" si="30"/>
        <v>-149160000</v>
      </c>
      <c r="M74" s="15">
        <f t="shared" si="30"/>
        <v>-35247919</v>
      </c>
      <c r="N74" s="15">
        <f t="shared" si="30"/>
        <v>-225639000</v>
      </c>
      <c r="O74" s="15">
        <f t="shared" si="30"/>
        <v>-150446000</v>
      </c>
      <c r="P74" s="15">
        <f t="shared" si="30"/>
        <v>255240611</v>
      </c>
      <c r="Q74" s="15">
        <f t="shared" si="30"/>
        <v>-71086929</v>
      </c>
      <c r="R74" s="15">
        <f t="shared" si="30"/>
        <v>-38958537</v>
      </c>
      <c r="S74" s="15">
        <f t="shared" si="30"/>
        <v>-462620547</v>
      </c>
      <c r="T74" s="15">
        <f t="shared" si="30"/>
        <v>-3114157</v>
      </c>
      <c r="U74" s="8">
        <f t="shared" si="30"/>
        <v>11741601</v>
      </c>
    </row>
    <row r="75" spans="1:21" x14ac:dyDescent="0.25">
      <c r="A75" s="20" t="s">
        <v>137</v>
      </c>
      <c r="B75" s="17">
        <f>IF(B68=0,0,B70*100/B68)</f>
        <v>34.426585392220254</v>
      </c>
      <c r="C75" s="17">
        <f t="shared" ref="C75:U75" si="31">IF(C68=0,0,C70*100/C68)</f>
        <v>-0.4692412369199005</v>
      </c>
      <c r="D75" s="17">
        <f t="shared" si="31"/>
        <v>51.940332123805142</v>
      </c>
      <c r="E75" s="17">
        <f t="shared" si="31"/>
        <v>0</v>
      </c>
      <c r="F75" s="17">
        <f t="shared" si="31"/>
        <v>78.783763824537104</v>
      </c>
      <c r="G75" s="17">
        <f t="shared" si="31"/>
        <v>0</v>
      </c>
      <c r="H75" s="17">
        <f t="shared" si="31"/>
        <v>82.318798760431676</v>
      </c>
      <c r="I75" s="17">
        <f t="shared" si="31"/>
        <v>83.090052990158966</v>
      </c>
      <c r="J75" s="17">
        <f t="shared" si="31"/>
        <v>0</v>
      </c>
      <c r="K75" s="17">
        <f t="shared" si="31"/>
        <v>51.123795137901624</v>
      </c>
      <c r="L75" s="17">
        <f t="shared" si="31"/>
        <v>0</v>
      </c>
      <c r="M75" s="17">
        <f t="shared" si="31"/>
        <v>73.747949654236407</v>
      </c>
      <c r="N75" s="17">
        <f t="shared" si="31"/>
        <v>0</v>
      </c>
      <c r="O75" s="17">
        <f t="shared" si="31"/>
        <v>0</v>
      </c>
      <c r="P75" s="17">
        <f t="shared" si="31"/>
        <v>2613.9427853836305</v>
      </c>
      <c r="Q75" s="17">
        <f t="shared" si="31"/>
        <v>52.409529842040094</v>
      </c>
      <c r="R75" s="17">
        <f t="shared" si="31"/>
        <v>88.622055627135737</v>
      </c>
      <c r="S75" s="17">
        <f t="shared" si="31"/>
        <v>16.540246480024113</v>
      </c>
      <c r="T75" s="17">
        <f t="shared" si="31"/>
        <v>98.625191220729647</v>
      </c>
      <c r="U75" s="10">
        <f t="shared" si="31"/>
        <v>247.2727391874181</v>
      </c>
    </row>
    <row r="76" spans="1:21" x14ac:dyDescent="0.25">
      <c r="A76" s="20" t="s">
        <v>138</v>
      </c>
      <c r="B76" s="17">
        <f>IF(B69=0,0,B70*100/B69)</f>
        <v>35.262488326567791</v>
      </c>
      <c r="C76" s="17">
        <f t="shared" ref="C76:U76" si="32">IF(C69=0,0,C70*100/C69)</f>
        <v>-0.43041812729855233</v>
      </c>
      <c r="D76" s="17">
        <f t="shared" si="32"/>
        <v>49.836430186032011</v>
      </c>
      <c r="E76" s="17">
        <f t="shared" si="32"/>
        <v>0</v>
      </c>
      <c r="F76" s="17">
        <f t="shared" si="32"/>
        <v>80.782864007863552</v>
      </c>
      <c r="G76" s="17">
        <f t="shared" si="32"/>
        <v>0</v>
      </c>
      <c r="H76" s="17">
        <f t="shared" si="32"/>
        <v>82.380381942083005</v>
      </c>
      <c r="I76" s="17">
        <f t="shared" si="32"/>
        <v>64.045956354300387</v>
      </c>
      <c r="J76" s="17">
        <f t="shared" si="32"/>
        <v>0</v>
      </c>
      <c r="K76" s="17">
        <f t="shared" si="32"/>
        <v>45.391543295585691</v>
      </c>
      <c r="L76" s="17">
        <f t="shared" si="32"/>
        <v>0</v>
      </c>
      <c r="M76" s="17">
        <f t="shared" si="32"/>
        <v>56.425951886465903</v>
      </c>
      <c r="N76" s="17">
        <f t="shared" si="32"/>
        <v>0</v>
      </c>
      <c r="O76" s="17">
        <f t="shared" si="32"/>
        <v>0</v>
      </c>
      <c r="P76" s="17">
        <f t="shared" si="32"/>
        <v>2613.9427853836305</v>
      </c>
      <c r="Q76" s="17">
        <f t="shared" si="32"/>
        <v>50.741146674242792</v>
      </c>
      <c r="R76" s="17">
        <f t="shared" si="32"/>
        <v>89.036789200719284</v>
      </c>
      <c r="S76" s="17">
        <f t="shared" si="32"/>
        <v>16.450750934604756</v>
      </c>
      <c r="T76" s="17">
        <f t="shared" si="32"/>
        <v>99.342122130115513</v>
      </c>
      <c r="U76" s="10">
        <f t="shared" si="32"/>
        <v>230.2885153129161</v>
      </c>
    </row>
    <row r="77" spans="1:21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6"/>
    </row>
    <row r="78" spans="1:21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6"/>
    </row>
    <row r="79" spans="1:21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9">
        <v>0</v>
      </c>
    </row>
    <row r="80" spans="1:21" x14ac:dyDescent="0.25">
      <c r="A80" s="20" t="s">
        <v>141</v>
      </c>
      <c r="B80" s="16">
        <v>587535559</v>
      </c>
      <c r="C80" s="16">
        <v>1493417603</v>
      </c>
      <c r="D80" s="16">
        <v>813398843</v>
      </c>
      <c r="E80" s="16">
        <v>1283545377</v>
      </c>
      <c r="F80" s="16">
        <v>2448465895</v>
      </c>
      <c r="G80" s="16">
        <v>0</v>
      </c>
      <c r="H80" s="16">
        <v>3873748160</v>
      </c>
      <c r="I80" s="16">
        <v>0</v>
      </c>
      <c r="J80" s="16">
        <v>1153668687</v>
      </c>
      <c r="K80" s="16">
        <v>10436111663</v>
      </c>
      <c r="L80" s="16">
        <v>560687545</v>
      </c>
      <c r="M80" s="16">
        <v>575610186</v>
      </c>
      <c r="N80" s="16">
        <v>2447509081</v>
      </c>
      <c r="O80" s="16">
        <v>1024049056</v>
      </c>
      <c r="P80" s="16">
        <v>0</v>
      </c>
      <c r="Q80" s="16">
        <v>936135083</v>
      </c>
      <c r="R80" s="16">
        <v>162977250</v>
      </c>
      <c r="S80" s="16">
        <v>3131028983</v>
      </c>
      <c r="T80" s="16">
        <v>1279289046</v>
      </c>
      <c r="U80" s="9">
        <v>0</v>
      </c>
    </row>
    <row r="81" spans="1:21" x14ac:dyDescent="0.25">
      <c r="A81" s="20" t="s">
        <v>142</v>
      </c>
      <c r="B81" s="16">
        <v>560819112</v>
      </c>
      <c r="C81" s="16">
        <v>1437197087</v>
      </c>
      <c r="D81" s="16">
        <v>980072587</v>
      </c>
      <c r="E81" s="16">
        <v>1251272537</v>
      </c>
      <c r="F81" s="16">
        <v>2346935922</v>
      </c>
      <c r="G81" s="16">
        <v>0</v>
      </c>
      <c r="H81" s="16">
        <v>3775840153</v>
      </c>
      <c r="I81" s="16">
        <v>0</v>
      </c>
      <c r="J81" s="16">
        <v>1113169494</v>
      </c>
      <c r="K81" s="16">
        <v>9879179145</v>
      </c>
      <c r="L81" s="16">
        <v>533726218</v>
      </c>
      <c r="M81" s="16">
        <v>557601970</v>
      </c>
      <c r="N81" s="16">
        <v>2372166698</v>
      </c>
      <c r="O81" s="16">
        <v>965765831</v>
      </c>
      <c r="P81" s="16">
        <v>598166</v>
      </c>
      <c r="Q81" s="16">
        <v>894835764</v>
      </c>
      <c r="R81" s="16">
        <v>151902242</v>
      </c>
      <c r="S81" s="16">
        <v>3017837779</v>
      </c>
      <c r="T81" s="16">
        <v>1216455115</v>
      </c>
      <c r="U81" s="9">
        <v>0</v>
      </c>
    </row>
    <row r="82" spans="1:21" x14ac:dyDescent="0.25">
      <c r="A82" s="20" t="s">
        <v>143</v>
      </c>
      <c r="B82" s="16">
        <v>0</v>
      </c>
      <c r="C82" s="16">
        <v>1397319221</v>
      </c>
      <c r="D82" s="16">
        <v>953394571</v>
      </c>
      <c r="E82" s="16">
        <v>1221938495</v>
      </c>
      <c r="F82" s="16">
        <v>2322481471</v>
      </c>
      <c r="G82" s="16">
        <v>860862752</v>
      </c>
      <c r="H82" s="16">
        <v>3593244021</v>
      </c>
      <c r="I82" s="16">
        <v>0</v>
      </c>
      <c r="J82" s="16">
        <v>0</v>
      </c>
      <c r="K82" s="16">
        <v>9305225408</v>
      </c>
      <c r="L82" s="16">
        <v>519258278</v>
      </c>
      <c r="M82" s="16">
        <v>532065335</v>
      </c>
      <c r="N82" s="16">
        <v>2291398880</v>
      </c>
      <c r="O82" s="16">
        <v>913651943</v>
      </c>
      <c r="P82" s="16">
        <v>664536</v>
      </c>
      <c r="Q82" s="16">
        <v>861627178</v>
      </c>
      <c r="R82" s="16">
        <v>154974227</v>
      </c>
      <c r="S82" s="16">
        <v>2947098008</v>
      </c>
      <c r="T82" s="16">
        <v>1096454678</v>
      </c>
      <c r="U82" s="9">
        <v>0</v>
      </c>
    </row>
    <row r="83" spans="1:21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6"/>
    </row>
    <row r="84" spans="1:21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6"/>
    </row>
    <row r="85" spans="1:21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9">
        <v>0</v>
      </c>
    </row>
    <row r="86" spans="1:21" x14ac:dyDescent="0.25">
      <c r="A86" s="20" t="s">
        <v>141</v>
      </c>
      <c r="B86" s="16">
        <v>1047426</v>
      </c>
      <c r="C86" s="16">
        <v>1845516067</v>
      </c>
      <c r="D86" s="16">
        <v>895749864</v>
      </c>
      <c r="E86" s="16">
        <v>10437389</v>
      </c>
      <c r="F86" s="16">
        <v>3447500270</v>
      </c>
      <c r="G86" s="16">
        <v>0</v>
      </c>
      <c r="H86" s="16">
        <v>6308085897</v>
      </c>
      <c r="I86" s="16">
        <v>308840</v>
      </c>
      <c r="J86" s="16">
        <v>1524192307</v>
      </c>
      <c r="K86" s="16">
        <v>9430406823</v>
      </c>
      <c r="L86" s="16">
        <v>18165523</v>
      </c>
      <c r="M86" s="16">
        <v>336597904</v>
      </c>
      <c r="N86" s="16">
        <v>5082261</v>
      </c>
      <c r="O86" s="16">
        <v>68625</v>
      </c>
      <c r="P86" s="16">
        <v>0</v>
      </c>
      <c r="Q86" s="16">
        <v>1804843684</v>
      </c>
      <c r="R86" s="16">
        <v>111664451</v>
      </c>
      <c r="S86" s="16">
        <v>280576449</v>
      </c>
      <c r="T86" s="16">
        <v>2040981651</v>
      </c>
      <c r="U86" s="9">
        <v>8753347</v>
      </c>
    </row>
    <row r="87" spans="1:21" x14ac:dyDescent="0.25">
      <c r="A87" s="20" t="s">
        <v>142</v>
      </c>
      <c r="B87" s="16">
        <v>1047426</v>
      </c>
      <c r="C87" s="16">
        <v>1913480753</v>
      </c>
      <c r="D87" s="16">
        <v>827362722</v>
      </c>
      <c r="E87" s="16">
        <v>2758882</v>
      </c>
      <c r="F87" s="16">
        <v>3335304062</v>
      </c>
      <c r="G87" s="16">
        <v>0</v>
      </c>
      <c r="H87" s="16">
        <v>6070221447</v>
      </c>
      <c r="I87" s="16">
        <v>266037</v>
      </c>
      <c r="J87" s="16">
        <v>1457461923</v>
      </c>
      <c r="K87" s="16">
        <v>9228471355</v>
      </c>
      <c r="L87" s="16">
        <v>31408930</v>
      </c>
      <c r="M87" s="16">
        <v>310130548</v>
      </c>
      <c r="N87" s="16">
        <v>986978</v>
      </c>
      <c r="O87" s="16">
        <v>946860</v>
      </c>
      <c r="P87" s="16">
        <v>0</v>
      </c>
      <c r="Q87" s="16">
        <v>1779695220</v>
      </c>
      <c r="R87" s="16">
        <v>74330749</v>
      </c>
      <c r="S87" s="16">
        <v>21094852</v>
      </c>
      <c r="T87" s="16">
        <v>1919855915</v>
      </c>
      <c r="U87" s="9">
        <v>5794664</v>
      </c>
    </row>
    <row r="88" spans="1:21" x14ac:dyDescent="0.25">
      <c r="A88" s="20" t="s">
        <v>143</v>
      </c>
      <c r="B88" s="16">
        <v>1047426</v>
      </c>
      <c r="C88" s="16">
        <v>1847917550</v>
      </c>
      <c r="D88" s="16">
        <v>798611477</v>
      </c>
      <c r="E88" s="16">
        <v>1103078</v>
      </c>
      <c r="F88" s="16">
        <v>3228176943</v>
      </c>
      <c r="G88" s="16">
        <v>404839419</v>
      </c>
      <c r="H88" s="16">
        <v>5979191642</v>
      </c>
      <c r="I88" s="16">
        <v>99127</v>
      </c>
      <c r="J88" s="16">
        <v>0</v>
      </c>
      <c r="K88" s="16">
        <v>8742030505</v>
      </c>
      <c r="L88" s="16">
        <v>32820854</v>
      </c>
      <c r="M88" s="16">
        <v>307575909</v>
      </c>
      <c r="N88" s="16">
        <v>3525088</v>
      </c>
      <c r="O88" s="16">
        <v>1688898</v>
      </c>
      <c r="P88" s="16">
        <v>0</v>
      </c>
      <c r="Q88" s="16">
        <v>1739648836</v>
      </c>
      <c r="R88" s="16">
        <v>64123956</v>
      </c>
      <c r="S88" s="16">
        <v>336244686</v>
      </c>
      <c r="T88" s="16">
        <v>1724617240</v>
      </c>
      <c r="U88" s="9">
        <v>8995843</v>
      </c>
    </row>
    <row r="89" spans="1:21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6"/>
    </row>
    <row r="90" spans="1:21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6"/>
    </row>
    <row r="91" spans="1:21" x14ac:dyDescent="0.25">
      <c r="A91" s="20" t="s">
        <v>146</v>
      </c>
      <c r="B91" s="16">
        <v>4573093</v>
      </c>
      <c r="C91" s="16">
        <v>59336240</v>
      </c>
      <c r="D91" s="16">
        <v>8890393</v>
      </c>
      <c r="E91" s="16">
        <v>32141903</v>
      </c>
      <c r="F91" s="16">
        <v>39035351</v>
      </c>
      <c r="G91" s="16">
        <v>4374631</v>
      </c>
      <c r="H91" s="16">
        <v>256445813</v>
      </c>
      <c r="I91" s="16">
        <v>255950940</v>
      </c>
      <c r="J91" s="16">
        <v>30000000</v>
      </c>
      <c r="K91" s="16">
        <v>15134289</v>
      </c>
      <c r="L91" s="16">
        <v>126238013</v>
      </c>
      <c r="M91" s="16">
        <v>37003301</v>
      </c>
      <c r="N91" s="16">
        <v>228069890</v>
      </c>
      <c r="O91" s="16">
        <v>50947447</v>
      </c>
      <c r="P91" s="16">
        <v>192716237</v>
      </c>
      <c r="Q91" s="16">
        <v>26316737</v>
      </c>
      <c r="R91" s="16">
        <v>-138159072</v>
      </c>
      <c r="S91" s="16">
        <v>148626984</v>
      </c>
      <c r="T91" s="16">
        <v>140091132</v>
      </c>
      <c r="U91" s="9">
        <v>10675345</v>
      </c>
    </row>
    <row r="92" spans="1:21" x14ac:dyDescent="0.25">
      <c r="A92" s="20" t="s">
        <v>147</v>
      </c>
      <c r="B92" s="16">
        <v>621255873</v>
      </c>
      <c r="C92" s="16">
        <v>974264636</v>
      </c>
      <c r="D92" s="16">
        <v>12808182</v>
      </c>
      <c r="E92" s="16">
        <v>-16979770</v>
      </c>
      <c r="F92" s="16">
        <v>564046719</v>
      </c>
      <c r="G92" s="16">
        <v>82870213</v>
      </c>
      <c r="H92" s="16">
        <v>683295235</v>
      </c>
      <c r="I92" s="16">
        <v>770828765</v>
      </c>
      <c r="J92" s="16">
        <v>28745700</v>
      </c>
      <c r="K92" s="16">
        <v>571898839</v>
      </c>
      <c r="L92" s="16">
        <v>-99803375</v>
      </c>
      <c r="M92" s="16">
        <v>53720019</v>
      </c>
      <c r="N92" s="16">
        <v>533358610</v>
      </c>
      <c r="O92" s="16">
        <v>275785598</v>
      </c>
      <c r="P92" s="16">
        <v>151489995</v>
      </c>
      <c r="Q92" s="16">
        <v>133104057</v>
      </c>
      <c r="R92" s="16">
        <v>1307632440</v>
      </c>
      <c r="S92" s="16">
        <v>-158650662</v>
      </c>
      <c r="T92" s="16">
        <v>1310559339</v>
      </c>
      <c r="U92" s="9">
        <v>467202871</v>
      </c>
    </row>
    <row r="93" spans="1:21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6"/>
    </row>
    <row r="94" spans="1:21" x14ac:dyDescent="0.25">
      <c r="A94" s="2" t="s">
        <v>148</v>
      </c>
      <c r="B94" s="16">
        <v>5127435</v>
      </c>
      <c r="C94" s="16">
        <v>0</v>
      </c>
      <c r="D94" s="16">
        <v>0</v>
      </c>
      <c r="E94" s="16">
        <v>366505371</v>
      </c>
      <c r="F94" s="16">
        <v>44197848</v>
      </c>
      <c r="G94" s="16">
        <v>0</v>
      </c>
      <c r="H94" s="16">
        <v>38465745</v>
      </c>
      <c r="I94" s="16">
        <v>0</v>
      </c>
      <c r="J94" s="16">
        <v>0</v>
      </c>
      <c r="K94" s="16">
        <v>0</v>
      </c>
      <c r="L94" s="16">
        <v>0</v>
      </c>
      <c r="M94" s="16">
        <v>26524116</v>
      </c>
      <c r="N94" s="16">
        <v>0</v>
      </c>
      <c r="O94" s="16">
        <v>0</v>
      </c>
      <c r="P94" s="16">
        <v>265833536</v>
      </c>
      <c r="Q94" s="16">
        <v>0</v>
      </c>
      <c r="R94" s="16">
        <v>0</v>
      </c>
      <c r="S94" s="16">
        <v>0</v>
      </c>
      <c r="T94" s="16">
        <v>0</v>
      </c>
      <c r="U94" s="9">
        <v>75469701</v>
      </c>
    </row>
    <row r="95" spans="1:21" x14ac:dyDescent="0.25">
      <c r="A95" s="22" t="s">
        <v>149</v>
      </c>
      <c r="B95" s="23">
        <v>0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1136074806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229864561</v>
      </c>
      <c r="U95" s="24">
        <v>80293509</v>
      </c>
    </row>
  </sheetData>
  <mergeCells count="2">
    <mergeCell ref="A1:U1"/>
    <mergeCell ref="B2:U2"/>
  </mergeCells>
  <pageMargins left="0.7" right="0.7" top="0.75" bottom="0.75" header="0.3" footer="0.3"/>
  <rowBreaks count="1" manualBreakCount="1"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95"/>
  <sheetViews>
    <sheetView workbookViewId="0">
      <selection sqref="A1:AF1"/>
    </sheetView>
  </sheetViews>
  <sheetFormatPr defaultRowHeight="12.5" x14ac:dyDescent="0.25"/>
  <cols>
    <col min="1" max="1" width="48.54296875" bestFit="1" customWidth="1"/>
    <col min="2" max="32" width="28.81640625" bestFit="1" customWidth="1"/>
  </cols>
  <sheetData>
    <row r="1" spans="1:32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30"/>
    </row>
    <row r="3" spans="1:32" x14ac:dyDescent="0.25">
      <c r="A3" s="18"/>
      <c r="B3" s="11" t="s">
        <v>446</v>
      </c>
      <c r="C3" s="11" t="s">
        <v>447</v>
      </c>
      <c r="D3" s="11" t="s">
        <v>448</v>
      </c>
      <c r="E3" s="11" t="s">
        <v>449</v>
      </c>
      <c r="F3" s="11" t="s">
        <v>450</v>
      </c>
      <c r="G3" s="11" t="s">
        <v>451</v>
      </c>
      <c r="H3" s="11" t="s">
        <v>452</v>
      </c>
      <c r="I3" s="11" t="s">
        <v>453</v>
      </c>
      <c r="J3" s="11" t="s">
        <v>454</v>
      </c>
      <c r="K3" s="11" t="s">
        <v>455</v>
      </c>
      <c r="L3" s="11" t="s">
        <v>456</v>
      </c>
      <c r="M3" s="11" t="s">
        <v>457</v>
      </c>
      <c r="N3" s="11" t="s">
        <v>458</v>
      </c>
      <c r="O3" s="11" t="s">
        <v>459</v>
      </c>
      <c r="P3" s="11" t="s">
        <v>460</v>
      </c>
      <c r="Q3" s="11" t="s">
        <v>461</v>
      </c>
      <c r="R3" s="11" t="s">
        <v>462</v>
      </c>
      <c r="S3" s="11" t="s">
        <v>463</v>
      </c>
      <c r="T3" s="11" t="s">
        <v>464</v>
      </c>
      <c r="U3" s="11" t="s">
        <v>465</v>
      </c>
      <c r="V3" s="11" t="s">
        <v>466</v>
      </c>
      <c r="W3" s="11" t="s">
        <v>467</v>
      </c>
      <c r="X3" s="11" t="s">
        <v>468</v>
      </c>
      <c r="Y3" s="11" t="s">
        <v>469</v>
      </c>
      <c r="Z3" s="11" t="s">
        <v>470</v>
      </c>
      <c r="AA3" s="11" t="s">
        <v>471</v>
      </c>
      <c r="AB3" s="11" t="s">
        <v>472</v>
      </c>
      <c r="AC3" s="11" t="s">
        <v>473</v>
      </c>
      <c r="AD3" s="11" t="s">
        <v>474</v>
      </c>
      <c r="AE3" s="11" t="s">
        <v>475</v>
      </c>
      <c r="AF3" s="4" t="s">
        <v>476</v>
      </c>
    </row>
    <row r="4" spans="1:32" x14ac:dyDescent="0.25">
      <c r="A4" s="19"/>
      <c r="B4" s="12" t="s">
        <v>68</v>
      </c>
      <c r="C4" s="12" t="s">
        <v>477</v>
      </c>
      <c r="D4" s="12" t="s">
        <v>478</v>
      </c>
      <c r="E4" s="12" t="s">
        <v>479</v>
      </c>
      <c r="F4" s="12" t="s">
        <v>480</v>
      </c>
      <c r="G4" s="12" t="s">
        <v>481</v>
      </c>
      <c r="H4" s="12" t="s">
        <v>482</v>
      </c>
      <c r="I4" s="12" t="s">
        <v>483</v>
      </c>
      <c r="J4" s="12" t="s">
        <v>484</v>
      </c>
      <c r="K4" s="12" t="s">
        <v>485</v>
      </c>
      <c r="L4" s="12" t="s">
        <v>486</v>
      </c>
      <c r="M4" s="12" t="s">
        <v>487</v>
      </c>
      <c r="N4" s="12" t="s">
        <v>488</v>
      </c>
      <c r="O4" s="12" t="s">
        <v>489</v>
      </c>
      <c r="P4" s="12" t="s">
        <v>490</v>
      </c>
      <c r="Q4" s="12" t="s">
        <v>491</v>
      </c>
      <c r="R4" s="12" t="s">
        <v>492</v>
      </c>
      <c r="S4" s="12" t="s">
        <v>493</v>
      </c>
      <c r="T4" s="12" t="s">
        <v>494</v>
      </c>
      <c r="U4" s="12" t="s">
        <v>420</v>
      </c>
      <c r="V4" s="12" t="s">
        <v>495</v>
      </c>
      <c r="W4" s="12" t="s">
        <v>496</v>
      </c>
      <c r="X4" s="12" t="s">
        <v>497</v>
      </c>
      <c r="Y4" s="12" t="s">
        <v>498</v>
      </c>
      <c r="Z4" s="12" t="s">
        <v>499</v>
      </c>
      <c r="AA4" s="12" t="s">
        <v>500</v>
      </c>
      <c r="AB4" s="12" t="s">
        <v>501</v>
      </c>
      <c r="AC4" s="12" t="s">
        <v>502</v>
      </c>
      <c r="AD4" s="12" t="s">
        <v>503</v>
      </c>
      <c r="AE4" s="12" t="s">
        <v>504</v>
      </c>
      <c r="AF4" s="5" t="s">
        <v>505</v>
      </c>
    </row>
    <row r="5" spans="1:32" x14ac:dyDescent="0.25">
      <c r="A5" s="19"/>
      <c r="B5" s="12" t="s">
        <v>506</v>
      </c>
      <c r="C5" s="12" t="s">
        <v>84</v>
      </c>
      <c r="D5" s="12" t="s">
        <v>84</v>
      </c>
      <c r="E5" s="12" t="s">
        <v>507</v>
      </c>
      <c r="F5" s="12" t="s">
        <v>84</v>
      </c>
      <c r="G5" s="12" t="s">
        <v>508</v>
      </c>
      <c r="H5" s="12" t="s">
        <v>85</v>
      </c>
      <c r="I5" s="12" t="s">
        <v>85</v>
      </c>
      <c r="J5" s="12" t="s">
        <v>509</v>
      </c>
      <c r="K5" s="12" t="s">
        <v>85</v>
      </c>
      <c r="L5" s="12" t="s">
        <v>84</v>
      </c>
      <c r="M5" s="12" t="s">
        <v>84</v>
      </c>
      <c r="N5" s="12" t="s">
        <v>85</v>
      </c>
      <c r="O5" s="12" t="s">
        <v>84</v>
      </c>
      <c r="P5" s="12" t="s">
        <v>84</v>
      </c>
      <c r="Q5" s="12" t="s">
        <v>84</v>
      </c>
      <c r="R5" s="12" t="s">
        <v>85</v>
      </c>
      <c r="S5" s="12" t="s">
        <v>84</v>
      </c>
      <c r="T5" s="12" t="s">
        <v>84</v>
      </c>
      <c r="U5" s="12" t="s">
        <v>510</v>
      </c>
      <c r="V5" s="12" t="s">
        <v>511</v>
      </c>
      <c r="W5" s="12" t="s">
        <v>85</v>
      </c>
      <c r="X5" s="12" t="s">
        <v>85</v>
      </c>
      <c r="Y5" s="12" t="s">
        <v>85</v>
      </c>
      <c r="Z5" s="12" t="s">
        <v>512</v>
      </c>
      <c r="AA5" s="12" t="s">
        <v>513</v>
      </c>
      <c r="AB5" s="12" t="s">
        <v>514</v>
      </c>
      <c r="AC5" s="12" t="s">
        <v>85</v>
      </c>
      <c r="AD5" s="12" t="s">
        <v>85</v>
      </c>
      <c r="AE5" s="12" t="s">
        <v>84</v>
      </c>
      <c r="AF5" s="5" t="s">
        <v>515</v>
      </c>
    </row>
    <row r="6" spans="1:32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6"/>
    </row>
    <row r="7" spans="1:32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32" x14ac:dyDescent="0.25">
      <c r="A8" s="20" t="s">
        <v>107</v>
      </c>
      <c r="B8" s="15">
        <f>+B15</f>
        <v>353388761</v>
      </c>
      <c r="C8" s="15">
        <f t="shared" ref="C8:AF8" si="0">+C15</f>
        <v>613458683</v>
      </c>
      <c r="D8" s="15">
        <f t="shared" si="0"/>
        <v>578179431</v>
      </c>
      <c r="E8" s="15">
        <f t="shared" si="0"/>
        <v>107816074</v>
      </c>
      <c r="F8" s="15">
        <f t="shared" si="0"/>
        <v>90020219</v>
      </c>
      <c r="G8" s="15">
        <f t="shared" si="0"/>
        <v>567753311</v>
      </c>
      <c r="H8" s="15">
        <f t="shared" si="0"/>
        <v>51992422</v>
      </c>
      <c r="I8" s="15">
        <f t="shared" si="0"/>
        <v>192419481</v>
      </c>
      <c r="J8" s="15">
        <f t="shared" si="0"/>
        <v>75685257</v>
      </c>
      <c r="K8" s="15">
        <f t="shared" si="0"/>
        <v>85621191</v>
      </c>
      <c r="L8" s="15">
        <f t="shared" si="0"/>
        <v>77261335</v>
      </c>
      <c r="M8" s="15">
        <f t="shared" si="0"/>
        <v>52514117</v>
      </c>
      <c r="N8" s="15">
        <f t="shared" si="0"/>
        <v>202080355</v>
      </c>
      <c r="O8" s="15">
        <f t="shared" si="0"/>
        <v>46805232</v>
      </c>
      <c r="P8" s="15">
        <f t="shared" si="0"/>
        <v>3712020</v>
      </c>
      <c r="Q8" s="15">
        <f t="shared" si="0"/>
        <v>73114529</v>
      </c>
      <c r="R8" s="15">
        <f t="shared" si="0"/>
        <v>76070546</v>
      </c>
      <c r="S8" s="15">
        <f t="shared" si="0"/>
        <v>108270443</v>
      </c>
      <c r="T8" s="15">
        <f t="shared" si="0"/>
        <v>208331717</v>
      </c>
      <c r="U8" s="15">
        <f t="shared" si="0"/>
        <v>75050251</v>
      </c>
      <c r="V8" s="15">
        <f t="shared" si="0"/>
        <v>293561556</v>
      </c>
      <c r="W8" s="15">
        <f t="shared" si="0"/>
        <v>54030988</v>
      </c>
      <c r="X8" s="15">
        <f t="shared" si="0"/>
        <v>82285198</v>
      </c>
      <c r="Y8" s="15">
        <f t="shared" si="0"/>
        <v>136636171</v>
      </c>
      <c r="Z8" s="15">
        <f t="shared" si="0"/>
        <v>822015937</v>
      </c>
      <c r="AA8" s="15">
        <f t="shared" si="0"/>
        <v>90863291</v>
      </c>
      <c r="AB8" s="15">
        <f t="shared" si="0"/>
        <v>2614334535</v>
      </c>
      <c r="AC8" s="15">
        <f t="shared" si="0"/>
        <v>190079959</v>
      </c>
      <c r="AD8" s="15">
        <f t="shared" si="0"/>
        <v>173404245</v>
      </c>
      <c r="AE8" s="15">
        <f t="shared" si="0"/>
        <v>425806088</v>
      </c>
      <c r="AF8" s="8">
        <f t="shared" si="0"/>
        <v>143497596</v>
      </c>
    </row>
    <row r="9" spans="1:32" x14ac:dyDescent="0.25">
      <c r="A9" s="20" t="s">
        <v>108</v>
      </c>
      <c r="B9" s="15">
        <f>+B26</f>
        <v>288128513</v>
      </c>
      <c r="C9" s="15">
        <f t="shared" ref="C9:AF9" si="1">+C26</f>
        <v>586152447</v>
      </c>
      <c r="D9" s="15">
        <f t="shared" si="1"/>
        <v>580292472</v>
      </c>
      <c r="E9" s="15">
        <f t="shared" si="1"/>
        <v>87873882</v>
      </c>
      <c r="F9" s="15">
        <f t="shared" si="1"/>
        <v>66647048</v>
      </c>
      <c r="G9" s="15">
        <f t="shared" si="1"/>
        <v>255016185</v>
      </c>
      <c r="H9" s="15">
        <f t="shared" si="1"/>
        <v>49971702</v>
      </c>
      <c r="I9" s="15">
        <f t="shared" si="1"/>
        <v>192169552</v>
      </c>
      <c r="J9" s="15">
        <f t="shared" si="1"/>
        <v>63847189</v>
      </c>
      <c r="K9" s="15">
        <f t="shared" si="1"/>
        <v>63335479</v>
      </c>
      <c r="L9" s="15">
        <f t="shared" si="1"/>
        <v>58000853</v>
      </c>
      <c r="M9" s="15">
        <f t="shared" si="1"/>
        <v>91422004</v>
      </c>
      <c r="N9" s="15">
        <f t="shared" si="1"/>
        <v>135939418</v>
      </c>
      <c r="O9" s="15">
        <f t="shared" si="1"/>
        <v>35949768</v>
      </c>
      <c r="P9" s="15">
        <f t="shared" si="1"/>
        <v>2620836</v>
      </c>
      <c r="Q9" s="15">
        <f t="shared" si="1"/>
        <v>80034663</v>
      </c>
      <c r="R9" s="15">
        <f t="shared" si="1"/>
        <v>57617827</v>
      </c>
      <c r="S9" s="15">
        <f t="shared" si="1"/>
        <v>93467821</v>
      </c>
      <c r="T9" s="15">
        <f t="shared" si="1"/>
        <v>156426423</v>
      </c>
      <c r="U9" s="15">
        <f t="shared" si="1"/>
        <v>54394668</v>
      </c>
      <c r="V9" s="15">
        <f t="shared" si="1"/>
        <v>138237886</v>
      </c>
      <c r="W9" s="15">
        <f t="shared" si="1"/>
        <v>32705949</v>
      </c>
      <c r="X9" s="15">
        <f t="shared" si="1"/>
        <v>182874673</v>
      </c>
      <c r="Y9" s="15">
        <f t="shared" si="1"/>
        <v>107969171</v>
      </c>
      <c r="Z9" s="15">
        <f t="shared" si="1"/>
        <v>627900707</v>
      </c>
      <c r="AA9" s="15">
        <f t="shared" si="1"/>
        <v>62848869</v>
      </c>
      <c r="AB9" s="15">
        <f t="shared" si="1"/>
        <v>2471287150</v>
      </c>
      <c r="AC9" s="15">
        <f t="shared" si="1"/>
        <v>165436138</v>
      </c>
      <c r="AD9" s="15">
        <f t="shared" si="1"/>
        <v>178222878</v>
      </c>
      <c r="AE9" s="15">
        <f t="shared" si="1"/>
        <v>219314703</v>
      </c>
      <c r="AF9" s="8">
        <f t="shared" si="1"/>
        <v>84135125</v>
      </c>
    </row>
    <row r="10" spans="1:32" x14ac:dyDescent="0.25">
      <c r="A10" s="20" t="s">
        <v>109</v>
      </c>
      <c r="B10" s="15">
        <f>+B8-B9</f>
        <v>65260248</v>
      </c>
      <c r="C10" s="15">
        <f t="shared" ref="C10:AF10" si="2">+C8-C9</f>
        <v>27306236</v>
      </c>
      <c r="D10" s="15">
        <f t="shared" si="2"/>
        <v>-2113041</v>
      </c>
      <c r="E10" s="15">
        <f t="shared" si="2"/>
        <v>19942192</v>
      </c>
      <c r="F10" s="15">
        <f t="shared" si="2"/>
        <v>23373171</v>
      </c>
      <c r="G10" s="15">
        <f t="shared" si="2"/>
        <v>312737126</v>
      </c>
      <c r="H10" s="15">
        <f t="shared" si="2"/>
        <v>2020720</v>
      </c>
      <c r="I10" s="15">
        <f t="shared" si="2"/>
        <v>249929</v>
      </c>
      <c r="J10" s="15">
        <f t="shared" si="2"/>
        <v>11838068</v>
      </c>
      <c r="K10" s="15">
        <f t="shared" si="2"/>
        <v>22285712</v>
      </c>
      <c r="L10" s="15">
        <f t="shared" si="2"/>
        <v>19260482</v>
      </c>
      <c r="M10" s="15">
        <f t="shared" si="2"/>
        <v>-38907887</v>
      </c>
      <c r="N10" s="15">
        <f t="shared" si="2"/>
        <v>66140937</v>
      </c>
      <c r="O10" s="15">
        <f t="shared" si="2"/>
        <v>10855464</v>
      </c>
      <c r="P10" s="15">
        <f t="shared" si="2"/>
        <v>1091184</v>
      </c>
      <c r="Q10" s="15">
        <f t="shared" si="2"/>
        <v>-6920134</v>
      </c>
      <c r="R10" s="15">
        <f t="shared" si="2"/>
        <v>18452719</v>
      </c>
      <c r="S10" s="15">
        <f t="shared" si="2"/>
        <v>14802622</v>
      </c>
      <c r="T10" s="15">
        <f t="shared" si="2"/>
        <v>51905294</v>
      </c>
      <c r="U10" s="15">
        <f t="shared" si="2"/>
        <v>20655583</v>
      </c>
      <c r="V10" s="15">
        <f t="shared" si="2"/>
        <v>155323670</v>
      </c>
      <c r="W10" s="15">
        <f t="shared" si="2"/>
        <v>21325039</v>
      </c>
      <c r="X10" s="15">
        <f t="shared" si="2"/>
        <v>-100589475</v>
      </c>
      <c r="Y10" s="15">
        <f t="shared" si="2"/>
        <v>28667000</v>
      </c>
      <c r="Z10" s="15">
        <f t="shared" si="2"/>
        <v>194115230</v>
      </c>
      <c r="AA10" s="15">
        <f t="shared" si="2"/>
        <v>28014422</v>
      </c>
      <c r="AB10" s="15">
        <f t="shared" si="2"/>
        <v>143047385</v>
      </c>
      <c r="AC10" s="15">
        <f t="shared" si="2"/>
        <v>24643821</v>
      </c>
      <c r="AD10" s="15">
        <f t="shared" si="2"/>
        <v>-4818633</v>
      </c>
      <c r="AE10" s="15">
        <f t="shared" si="2"/>
        <v>206491385</v>
      </c>
      <c r="AF10" s="8">
        <f t="shared" si="2"/>
        <v>59362471</v>
      </c>
    </row>
    <row r="11" spans="1:32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6"/>
    </row>
    <row r="12" spans="1:32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6"/>
    </row>
    <row r="13" spans="1:32" x14ac:dyDescent="0.25">
      <c r="A13" s="20" t="s">
        <v>112</v>
      </c>
      <c r="B13" s="16">
        <v>477092155</v>
      </c>
      <c r="C13" s="16">
        <v>794105789</v>
      </c>
      <c r="D13" s="16">
        <v>858069187</v>
      </c>
      <c r="E13" s="16">
        <v>124201587</v>
      </c>
      <c r="F13" s="16">
        <v>160810606</v>
      </c>
      <c r="G13" s="16">
        <v>487683281</v>
      </c>
      <c r="H13" s="16">
        <v>92689865</v>
      </c>
      <c r="I13" s="16">
        <v>273895011</v>
      </c>
      <c r="J13" s="16">
        <v>114849158</v>
      </c>
      <c r="K13" s="16">
        <v>99791579</v>
      </c>
      <c r="L13" s="16">
        <v>79706974</v>
      </c>
      <c r="M13" s="16">
        <v>208661628</v>
      </c>
      <c r="N13" s="16">
        <v>273764862</v>
      </c>
      <c r="O13" s="16">
        <v>0</v>
      </c>
      <c r="P13" s="16">
        <v>112347936</v>
      </c>
      <c r="Q13" s="16">
        <v>114303170</v>
      </c>
      <c r="R13" s="16">
        <v>142098672</v>
      </c>
      <c r="S13" s="16">
        <v>202138656</v>
      </c>
      <c r="T13" s="16">
        <v>350962136</v>
      </c>
      <c r="U13" s="16">
        <v>75565400</v>
      </c>
      <c r="V13" s="16">
        <v>475151233</v>
      </c>
      <c r="W13" s="16">
        <v>105078150</v>
      </c>
      <c r="X13" s="16">
        <v>273948781</v>
      </c>
      <c r="Y13" s="16">
        <v>182349599</v>
      </c>
      <c r="Z13" s="16">
        <v>1095159781</v>
      </c>
      <c r="AA13" s="16">
        <v>103228126</v>
      </c>
      <c r="AB13" s="16">
        <v>3572007267</v>
      </c>
      <c r="AC13" s="16">
        <v>345348794</v>
      </c>
      <c r="AD13" s="16">
        <v>203713421</v>
      </c>
      <c r="AE13" s="16">
        <v>627987134</v>
      </c>
      <c r="AF13" s="9">
        <v>171307600</v>
      </c>
    </row>
    <row r="14" spans="1:32" x14ac:dyDescent="0.25">
      <c r="A14" s="20" t="s">
        <v>113</v>
      </c>
      <c r="B14" s="16">
        <v>487711947</v>
      </c>
      <c r="C14" s="16">
        <v>840814177</v>
      </c>
      <c r="D14" s="16">
        <v>867419305</v>
      </c>
      <c r="E14" s="16">
        <v>129725917</v>
      </c>
      <c r="F14" s="16">
        <v>133096367</v>
      </c>
      <c r="G14" s="16">
        <v>832765386</v>
      </c>
      <c r="H14" s="16">
        <v>93112896</v>
      </c>
      <c r="I14" s="16">
        <v>273962011</v>
      </c>
      <c r="J14" s="16">
        <v>118340161</v>
      </c>
      <c r="K14" s="16">
        <v>107641579</v>
      </c>
      <c r="L14" s="16">
        <v>87309553</v>
      </c>
      <c r="M14" s="16">
        <v>211050100</v>
      </c>
      <c r="N14" s="16">
        <v>277664213</v>
      </c>
      <c r="O14" s="16">
        <v>405952220</v>
      </c>
      <c r="P14" s="16">
        <v>113152936</v>
      </c>
      <c r="Q14" s="16">
        <v>127589352</v>
      </c>
      <c r="R14" s="16">
        <v>128090950</v>
      </c>
      <c r="S14" s="16">
        <v>197524362</v>
      </c>
      <c r="T14" s="16">
        <v>367645353</v>
      </c>
      <c r="U14" s="16">
        <v>75791180</v>
      </c>
      <c r="V14" s="16">
        <v>475151233</v>
      </c>
      <c r="W14" s="16">
        <v>105142740</v>
      </c>
      <c r="X14" s="16">
        <v>298853262</v>
      </c>
      <c r="Y14" s="16">
        <v>196311509</v>
      </c>
      <c r="Z14" s="16">
        <v>1108498298</v>
      </c>
      <c r="AA14" s="16">
        <v>99832192</v>
      </c>
      <c r="AB14" s="16">
        <v>3592555000</v>
      </c>
      <c r="AC14" s="16">
        <v>390795303</v>
      </c>
      <c r="AD14" s="16">
        <v>253982154</v>
      </c>
      <c r="AE14" s="16">
        <v>627987134</v>
      </c>
      <c r="AF14" s="9">
        <v>165433344</v>
      </c>
    </row>
    <row r="15" spans="1:32" x14ac:dyDescent="0.25">
      <c r="A15" s="20" t="s">
        <v>114</v>
      </c>
      <c r="B15" s="16">
        <v>353388761</v>
      </c>
      <c r="C15" s="16">
        <v>613458683</v>
      </c>
      <c r="D15" s="16">
        <v>578179431</v>
      </c>
      <c r="E15" s="16">
        <v>107816074</v>
      </c>
      <c r="F15" s="16">
        <v>90020219</v>
      </c>
      <c r="G15" s="16">
        <v>567753311</v>
      </c>
      <c r="H15" s="16">
        <v>51992422</v>
      </c>
      <c r="I15" s="16">
        <v>192419481</v>
      </c>
      <c r="J15" s="16">
        <v>75685257</v>
      </c>
      <c r="K15" s="16">
        <v>85621191</v>
      </c>
      <c r="L15" s="16">
        <v>77261335</v>
      </c>
      <c r="M15" s="16">
        <v>52514117</v>
      </c>
      <c r="N15" s="16">
        <v>202080355</v>
      </c>
      <c r="O15" s="16">
        <v>46805232</v>
      </c>
      <c r="P15" s="16">
        <v>3712020</v>
      </c>
      <c r="Q15" s="16">
        <v>73114529</v>
      </c>
      <c r="R15" s="16">
        <v>76070546</v>
      </c>
      <c r="S15" s="16">
        <v>108270443</v>
      </c>
      <c r="T15" s="16">
        <v>208331717</v>
      </c>
      <c r="U15" s="16">
        <v>75050251</v>
      </c>
      <c r="V15" s="16">
        <v>293561556</v>
      </c>
      <c r="W15" s="16">
        <v>54030988</v>
      </c>
      <c r="X15" s="16">
        <v>82285198</v>
      </c>
      <c r="Y15" s="16">
        <v>136636171</v>
      </c>
      <c r="Z15" s="16">
        <v>822015937</v>
      </c>
      <c r="AA15" s="16">
        <v>90863291</v>
      </c>
      <c r="AB15" s="16">
        <v>2614334535</v>
      </c>
      <c r="AC15" s="16">
        <v>190079959</v>
      </c>
      <c r="AD15" s="16">
        <v>173404245</v>
      </c>
      <c r="AE15" s="16">
        <v>425806088</v>
      </c>
      <c r="AF15" s="9">
        <v>143497596</v>
      </c>
    </row>
    <row r="16" spans="1:32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6"/>
    </row>
    <row r="17" spans="1:32" x14ac:dyDescent="0.25">
      <c r="A17" s="20" t="s">
        <v>115</v>
      </c>
      <c r="B17" s="15">
        <f>+B14-B13</f>
        <v>10619792</v>
      </c>
      <c r="C17" s="15">
        <f t="shared" ref="C17:AF17" si="3">+C14-C13</f>
        <v>46708388</v>
      </c>
      <c r="D17" s="15">
        <f t="shared" si="3"/>
        <v>9350118</v>
      </c>
      <c r="E17" s="15">
        <f t="shared" si="3"/>
        <v>5524330</v>
      </c>
      <c r="F17" s="15">
        <f t="shared" si="3"/>
        <v>-27714239</v>
      </c>
      <c r="G17" s="15">
        <f t="shared" si="3"/>
        <v>345082105</v>
      </c>
      <c r="H17" s="15">
        <f t="shared" si="3"/>
        <v>423031</v>
      </c>
      <c r="I17" s="15">
        <f t="shared" si="3"/>
        <v>67000</v>
      </c>
      <c r="J17" s="15">
        <f t="shared" si="3"/>
        <v>3491003</v>
      </c>
      <c r="K17" s="15">
        <f t="shared" si="3"/>
        <v>7850000</v>
      </c>
      <c r="L17" s="15">
        <f t="shared" si="3"/>
        <v>7602579</v>
      </c>
      <c r="M17" s="15">
        <f t="shared" si="3"/>
        <v>2388472</v>
      </c>
      <c r="N17" s="15">
        <f t="shared" si="3"/>
        <v>3899351</v>
      </c>
      <c r="O17" s="15">
        <f t="shared" si="3"/>
        <v>405952220</v>
      </c>
      <c r="P17" s="15">
        <f t="shared" si="3"/>
        <v>805000</v>
      </c>
      <c r="Q17" s="15">
        <f t="shared" si="3"/>
        <v>13286182</v>
      </c>
      <c r="R17" s="15">
        <f t="shared" si="3"/>
        <v>-14007722</v>
      </c>
      <c r="S17" s="15">
        <f t="shared" si="3"/>
        <v>-4614294</v>
      </c>
      <c r="T17" s="15">
        <f t="shared" si="3"/>
        <v>16683217</v>
      </c>
      <c r="U17" s="15">
        <f t="shared" si="3"/>
        <v>225780</v>
      </c>
      <c r="V17" s="15">
        <f t="shared" si="3"/>
        <v>0</v>
      </c>
      <c r="W17" s="15">
        <f t="shared" si="3"/>
        <v>64590</v>
      </c>
      <c r="X17" s="15">
        <f t="shared" si="3"/>
        <v>24904481</v>
      </c>
      <c r="Y17" s="15">
        <f t="shared" si="3"/>
        <v>13961910</v>
      </c>
      <c r="Z17" s="15">
        <f t="shared" si="3"/>
        <v>13338517</v>
      </c>
      <c r="AA17" s="15">
        <f t="shared" si="3"/>
        <v>-3395934</v>
      </c>
      <c r="AB17" s="15">
        <f t="shared" si="3"/>
        <v>20547733</v>
      </c>
      <c r="AC17" s="15">
        <f t="shared" si="3"/>
        <v>45446509</v>
      </c>
      <c r="AD17" s="15">
        <f t="shared" si="3"/>
        <v>50268733</v>
      </c>
      <c r="AE17" s="15">
        <f t="shared" si="3"/>
        <v>0</v>
      </c>
      <c r="AF17" s="8">
        <f t="shared" si="3"/>
        <v>-5874256</v>
      </c>
    </row>
    <row r="18" spans="1:32" x14ac:dyDescent="0.25">
      <c r="A18" s="20" t="s">
        <v>116</v>
      </c>
      <c r="B18" s="15">
        <f>+B15-B13</f>
        <v>-123703394</v>
      </c>
      <c r="C18" s="15">
        <f t="shared" ref="C18:AF18" si="4">+C15-C13</f>
        <v>-180647106</v>
      </c>
      <c r="D18" s="15">
        <f t="shared" si="4"/>
        <v>-279889756</v>
      </c>
      <c r="E18" s="15">
        <f t="shared" si="4"/>
        <v>-16385513</v>
      </c>
      <c r="F18" s="15">
        <f t="shared" si="4"/>
        <v>-70790387</v>
      </c>
      <c r="G18" s="15">
        <f t="shared" si="4"/>
        <v>80070030</v>
      </c>
      <c r="H18" s="15">
        <f t="shared" si="4"/>
        <v>-40697443</v>
      </c>
      <c r="I18" s="15">
        <f t="shared" si="4"/>
        <v>-81475530</v>
      </c>
      <c r="J18" s="15">
        <f t="shared" si="4"/>
        <v>-39163901</v>
      </c>
      <c r="K18" s="15">
        <f t="shared" si="4"/>
        <v>-14170388</v>
      </c>
      <c r="L18" s="15">
        <f t="shared" si="4"/>
        <v>-2445639</v>
      </c>
      <c r="M18" s="15">
        <f t="shared" si="4"/>
        <v>-156147511</v>
      </c>
      <c r="N18" s="15">
        <f t="shared" si="4"/>
        <v>-71684507</v>
      </c>
      <c r="O18" s="15">
        <f t="shared" si="4"/>
        <v>46805232</v>
      </c>
      <c r="P18" s="15">
        <f t="shared" si="4"/>
        <v>-108635916</v>
      </c>
      <c r="Q18" s="15">
        <f t="shared" si="4"/>
        <v>-41188641</v>
      </c>
      <c r="R18" s="15">
        <f t="shared" si="4"/>
        <v>-66028126</v>
      </c>
      <c r="S18" s="15">
        <f t="shared" si="4"/>
        <v>-93868213</v>
      </c>
      <c r="T18" s="15">
        <f t="shared" si="4"/>
        <v>-142630419</v>
      </c>
      <c r="U18" s="15">
        <f t="shared" si="4"/>
        <v>-515149</v>
      </c>
      <c r="V18" s="15">
        <f t="shared" si="4"/>
        <v>-181589677</v>
      </c>
      <c r="W18" s="15">
        <f t="shared" si="4"/>
        <v>-51047162</v>
      </c>
      <c r="X18" s="15">
        <f t="shared" si="4"/>
        <v>-191663583</v>
      </c>
      <c r="Y18" s="15">
        <f t="shared" si="4"/>
        <v>-45713428</v>
      </c>
      <c r="Z18" s="15">
        <f t="shared" si="4"/>
        <v>-273143844</v>
      </c>
      <c r="AA18" s="15">
        <f t="shared" si="4"/>
        <v>-12364835</v>
      </c>
      <c r="AB18" s="15">
        <f t="shared" si="4"/>
        <v>-957672732</v>
      </c>
      <c r="AC18" s="15">
        <f t="shared" si="4"/>
        <v>-155268835</v>
      </c>
      <c r="AD18" s="15">
        <f t="shared" si="4"/>
        <v>-30309176</v>
      </c>
      <c r="AE18" s="15">
        <f t="shared" si="4"/>
        <v>-202181046</v>
      </c>
      <c r="AF18" s="8">
        <f t="shared" si="4"/>
        <v>-27810004</v>
      </c>
    </row>
    <row r="19" spans="1:32" x14ac:dyDescent="0.25">
      <c r="A19" s="20" t="s">
        <v>117</v>
      </c>
      <c r="B19" s="15">
        <f>+B15-B14</f>
        <v>-134323186</v>
      </c>
      <c r="C19" s="15">
        <f t="shared" ref="C19:AF19" si="5">+C15-C14</f>
        <v>-227355494</v>
      </c>
      <c r="D19" s="15">
        <f t="shared" si="5"/>
        <v>-289239874</v>
      </c>
      <c r="E19" s="15">
        <f t="shared" si="5"/>
        <v>-21909843</v>
      </c>
      <c r="F19" s="15">
        <f t="shared" si="5"/>
        <v>-43076148</v>
      </c>
      <c r="G19" s="15">
        <f t="shared" si="5"/>
        <v>-265012075</v>
      </c>
      <c r="H19" s="15">
        <f t="shared" si="5"/>
        <v>-41120474</v>
      </c>
      <c r="I19" s="15">
        <f t="shared" si="5"/>
        <v>-81542530</v>
      </c>
      <c r="J19" s="15">
        <f t="shared" si="5"/>
        <v>-42654904</v>
      </c>
      <c r="K19" s="15">
        <f t="shared" si="5"/>
        <v>-22020388</v>
      </c>
      <c r="L19" s="15">
        <f t="shared" si="5"/>
        <v>-10048218</v>
      </c>
      <c r="M19" s="15">
        <f t="shared" si="5"/>
        <v>-158535983</v>
      </c>
      <c r="N19" s="15">
        <f t="shared" si="5"/>
        <v>-75583858</v>
      </c>
      <c r="O19" s="15">
        <f t="shared" si="5"/>
        <v>-359146988</v>
      </c>
      <c r="P19" s="15">
        <f t="shared" si="5"/>
        <v>-109440916</v>
      </c>
      <c r="Q19" s="15">
        <f t="shared" si="5"/>
        <v>-54474823</v>
      </c>
      <c r="R19" s="15">
        <f t="shared" si="5"/>
        <v>-52020404</v>
      </c>
      <c r="S19" s="15">
        <f t="shared" si="5"/>
        <v>-89253919</v>
      </c>
      <c r="T19" s="15">
        <f t="shared" si="5"/>
        <v>-159313636</v>
      </c>
      <c r="U19" s="15">
        <f t="shared" si="5"/>
        <v>-740929</v>
      </c>
      <c r="V19" s="15">
        <f t="shared" si="5"/>
        <v>-181589677</v>
      </c>
      <c r="W19" s="15">
        <f t="shared" si="5"/>
        <v>-51111752</v>
      </c>
      <c r="X19" s="15">
        <f t="shared" si="5"/>
        <v>-216568064</v>
      </c>
      <c r="Y19" s="15">
        <f t="shared" si="5"/>
        <v>-59675338</v>
      </c>
      <c r="Z19" s="15">
        <f t="shared" si="5"/>
        <v>-286482361</v>
      </c>
      <c r="AA19" s="15">
        <f t="shared" si="5"/>
        <v>-8968901</v>
      </c>
      <c r="AB19" s="15">
        <f t="shared" si="5"/>
        <v>-978220465</v>
      </c>
      <c r="AC19" s="15">
        <f t="shared" si="5"/>
        <v>-200715344</v>
      </c>
      <c r="AD19" s="15">
        <f t="shared" si="5"/>
        <v>-80577909</v>
      </c>
      <c r="AE19" s="15">
        <f t="shared" si="5"/>
        <v>-202181046</v>
      </c>
      <c r="AF19" s="8">
        <f t="shared" si="5"/>
        <v>-21935748</v>
      </c>
    </row>
    <row r="20" spans="1:32" x14ac:dyDescent="0.25">
      <c r="A20" s="20" t="s">
        <v>118</v>
      </c>
      <c r="B20" s="17">
        <f>IF(B13=0,0,B15*100/B13)</f>
        <v>74.071383756037662</v>
      </c>
      <c r="C20" s="17">
        <f t="shared" ref="C20:AF20" si="6">IF(C13=0,0,C15*100/C13)</f>
        <v>77.251506222176658</v>
      </c>
      <c r="D20" s="17">
        <f t="shared" si="6"/>
        <v>67.381446596566803</v>
      </c>
      <c r="E20" s="17">
        <f t="shared" si="6"/>
        <v>86.807323967607601</v>
      </c>
      <c r="F20" s="17">
        <f t="shared" si="6"/>
        <v>55.979031009932271</v>
      </c>
      <c r="G20" s="17">
        <f t="shared" si="6"/>
        <v>116.41844884159562</v>
      </c>
      <c r="H20" s="17">
        <f t="shared" si="6"/>
        <v>56.09288782543809</v>
      </c>
      <c r="I20" s="17">
        <f t="shared" si="6"/>
        <v>70.253006908548613</v>
      </c>
      <c r="J20" s="17">
        <f t="shared" si="6"/>
        <v>65.8997055947071</v>
      </c>
      <c r="K20" s="17">
        <f t="shared" si="6"/>
        <v>85.800016251872322</v>
      </c>
      <c r="L20" s="17">
        <f t="shared" si="6"/>
        <v>96.931712650388661</v>
      </c>
      <c r="M20" s="17">
        <f t="shared" si="6"/>
        <v>25.167117453909636</v>
      </c>
      <c r="N20" s="17">
        <f t="shared" si="6"/>
        <v>73.815300299568761</v>
      </c>
      <c r="O20" s="17">
        <f t="shared" si="6"/>
        <v>0</v>
      </c>
      <c r="P20" s="17">
        <f t="shared" si="6"/>
        <v>3.304039337224673</v>
      </c>
      <c r="Q20" s="17">
        <f t="shared" si="6"/>
        <v>63.965442953156945</v>
      </c>
      <c r="R20" s="17">
        <f t="shared" si="6"/>
        <v>53.533607970664214</v>
      </c>
      <c r="S20" s="17">
        <f t="shared" si="6"/>
        <v>53.562463084745154</v>
      </c>
      <c r="T20" s="17">
        <f t="shared" si="6"/>
        <v>59.360168984155031</v>
      </c>
      <c r="U20" s="17">
        <f t="shared" si="6"/>
        <v>99.31827397195012</v>
      </c>
      <c r="V20" s="17">
        <f t="shared" si="6"/>
        <v>61.782762121128705</v>
      </c>
      <c r="W20" s="17">
        <f t="shared" si="6"/>
        <v>51.41981277744231</v>
      </c>
      <c r="X20" s="17">
        <f t="shared" si="6"/>
        <v>30.036708942318675</v>
      </c>
      <c r="Y20" s="17">
        <f t="shared" si="6"/>
        <v>74.930886467153684</v>
      </c>
      <c r="Z20" s="17">
        <f t="shared" si="6"/>
        <v>75.058996071733944</v>
      </c>
      <c r="AA20" s="17">
        <f t="shared" si="6"/>
        <v>88.021835250598272</v>
      </c>
      <c r="AB20" s="17">
        <f t="shared" si="6"/>
        <v>73.189507735679527</v>
      </c>
      <c r="AC20" s="17">
        <f t="shared" si="6"/>
        <v>55.039995014431696</v>
      </c>
      <c r="AD20" s="17">
        <f t="shared" si="6"/>
        <v>85.121659706455958</v>
      </c>
      <c r="AE20" s="17">
        <f t="shared" si="6"/>
        <v>67.804906334275316</v>
      </c>
      <c r="AF20" s="10">
        <f t="shared" si="6"/>
        <v>83.766041903569956</v>
      </c>
    </row>
    <row r="21" spans="1:32" x14ac:dyDescent="0.25">
      <c r="A21" s="20" t="s">
        <v>119</v>
      </c>
      <c r="B21" s="17">
        <f>IF(B14=0,0,B15*100/B14)</f>
        <v>72.458499976011453</v>
      </c>
      <c r="C21" s="17">
        <f t="shared" ref="C21:AF21" si="7">IF(C14=0,0,C15*100/C14)</f>
        <v>72.96007843121798</v>
      </c>
      <c r="D21" s="17">
        <f t="shared" si="7"/>
        <v>66.655126035037924</v>
      </c>
      <c r="E21" s="17">
        <f t="shared" si="7"/>
        <v>83.110666313501568</v>
      </c>
      <c r="F21" s="17">
        <f t="shared" si="7"/>
        <v>67.635369040538876</v>
      </c>
      <c r="G21" s="17">
        <f t="shared" si="7"/>
        <v>68.176862360607288</v>
      </c>
      <c r="H21" s="17">
        <f t="shared" si="7"/>
        <v>55.83804632174688</v>
      </c>
      <c r="I21" s="17">
        <f t="shared" si="7"/>
        <v>70.235825871492821</v>
      </c>
      <c r="J21" s="17">
        <f t="shared" si="7"/>
        <v>63.955681959905398</v>
      </c>
      <c r="K21" s="17">
        <f t="shared" si="7"/>
        <v>79.542860477734166</v>
      </c>
      <c r="L21" s="17">
        <f t="shared" si="7"/>
        <v>88.491273114180302</v>
      </c>
      <c r="M21" s="17">
        <f t="shared" si="7"/>
        <v>24.882299037053286</v>
      </c>
      <c r="N21" s="17">
        <f t="shared" si="7"/>
        <v>72.778682141511695</v>
      </c>
      <c r="O21" s="17">
        <f t="shared" si="7"/>
        <v>11.52973914023675</v>
      </c>
      <c r="P21" s="17">
        <f t="shared" si="7"/>
        <v>3.2805335249984147</v>
      </c>
      <c r="Q21" s="17">
        <f t="shared" si="7"/>
        <v>57.304569585085751</v>
      </c>
      <c r="R21" s="17">
        <f t="shared" si="7"/>
        <v>59.387916164256723</v>
      </c>
      <c r="S21" s="17">
        <f t="shared" si="7"/>
        <v>54.813716092397755</v>
      </c>
      <c r="T21" s="17">
        <f t="shared" si="7"/>
        <v>56.666489947446721</v>
      </c>
      <c r="U21" s="17">
        <f t="shared" si="7"/>
        <v>99.022407356634375</v>
      </c>
      <c r="V21" s="17">
        <f t="shared" si="7"/>
        <v>61.782762121128705</v>
      </c>
      <c r="W21" s="17">
        <f t="shared" si="7"/>
        <v>51.388225187968281</v>
      </c>
      <c r="X21" s="17">
        <f t="shared" si="7"/>
        <v>27.533645592263937</v>
      </c>
      <c r="Y21" s="17">
        <f t="shared" si="7"/>
        <v>69.601711940383481</v>
      </c>
      <c r="Z21" s="17">
        <f t="shared" si="7"/>
        <v>74.155814084975702</v>
      </c>
      <c r="AA21" s="17">
        <f t="shared" si="7"/>
        <v>91.016023168158029</v>
      </c>
      <c r="AB21" s="17">
        <f t="shared" si="7"/>
        <v>72.770898009912159</v>
      </c>
      <c r="AC21" s="17">
        <f t="shared" si="7"/>
        <v>48.63926396781693</v>
      </c>
      <c r="AD21" s="17">
        <f t="shared" si="7"/>
        <v>68.274184728742796</v>
      </c>
      <c r="AE21" s="17">
        <f t="shared" si="7"/>
        <v>67.804906334275316</v>
      </c>
      <c r="AF21" s="10">
        <f t="shared" si="7"/>
        <v>86.74043123978683</v>
      </c>
    </row>
    <row r="22" spans="1:32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6"/>
    </row>
    <row r="23" spans="1:32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6"/>
    </row>
    <row r="24" spans="1:32" x14ac:dyDescent="0.25">
      <c r="A24" s="20" t="s">
        <v>112</v>
      </c>
      <c r="B24" s="16">
        <v>560197451</v>
      </c>
      <c r="C24" s="16">
        <v>851499824</v>
      </c>
      <c r="D24" s="16">
        <v>920840130</v>
      </c>
      <c r="E24" s="16">
        <v>131023255</v>
      </c>
      <c r="F24" s="16">
        <v>142615973</v>
      </c>
      <c r="G24" s="16">
        <v>482880149</v>
      </c>
      <c r="H24" s="16">
        <v>118431350</v>
      </c>
      <c r="I24" s="16">
        <v>285985783</v>
      </c>
      <c r="J24" s="16">
        <v>113951923</v>
      </c>
      <c r="K24" s="16">
        <v>116647973</v>
      </c>
      <c r="L24" s="16">
        <v>80790224</v>
      </c>
      <c r="M24" s="16">
        <v>208441548</v>
      </c>
      <c r="N24" s="16">
        <v>265711706</v>
      </c>
      <c r="O24" s="16">
        <v>0</v>
      </c>
      <c r="P24" s="16">
        <v>115352936</v>
      </c>
      <c r="Q24" s="16">
        <v>115281855</v>
      </c>
      <c r="R24" s="16">
        <v>141579649</v>
      </c>
      <c r="S24" s="16">
        <v>216499559</v>
      </c>
      <c r="T24" s="16">
        <v>282755637</v>
      </c>
      <c r="U24" s="16">
        <v>67617896</v>
      </c>
      <c r="V24" s="16">
        <v>456195732</v>
      </c>
      <c r="W24" s="16">
        <v>98379564</v>
      </c>
      <c r="X24" s="16">
        <v>273850332</v>
      </c>
      <c r="Y24" s="16">
        <v>176665739</v>
      </c>
      <c r="Z24" s="16">
        <v>1102472802</v>
      </c>
      <c r="AA24" s="16">
        <v>103178460</v>
      </c>
      <c r="AB24" s="16">
        <v>3542233730</v>
      </c>
      <c r="AC24" s="16">
        <v>289550319</v>
      </c>
      <c r="AD24" s="16">
        <v>207166066</v>
      </c>
      <c r="AE24" s="16">
        <v>655449075</v>
      </c>
      <c r="AF24" s="9">
        <v>189511209</v>
      </c>
    </row>
    <row r="25" spans="1:32" x14ac:dyDescent="0.25">
      <c r="A25" s="20" t="s">
        <v>113</v>
      </c>
      <c r="B25" s="16">
        <v>658132452</v>
      </c>
      <c r="C25" s="16">
        <v>908569085</v>
      </c>
      <c r="D25" s="16">
        <v>888152146</v>
      </c>
      <c r="E25" s="16">
        <v>137601392</v>
      </c>
      <c r="F25" s="16">
        <v>143574466</v>
      </c>
      <c r="G25" s="16">
        <v>597315635</v>
      </c>
      <c r="H25" s="16">
        <v>118853714</v>
      </c>
      <c r="I25" s="16">
        <v>297776938</v>
      </c>
      <c r="J25" s="16">
        <v>118242925</v>
      </c>
      <c r="K25" s="16">
        <v>122697973</v>
      </c>
      <c r="L25" s="16">
        <v>86303057</v>
      </c>
      <c r="M25" s="16">
        <v>210690811</v>
      </c>
      <c r="N25" s="16">
        <v>269965328</v>
      </c>
      <c r="O25" s="16">
        <v>406289693</v>
      </c>
      <c r="P25" s="16">
        <v>115857936</v>
      </c>
      <c r="Q25" s="16">
        <v>131474069</v>
      </c>
      <c r="R25" s="16">
        <v>138031136</v>
      </c>
      <c r="S25" s="16">
        <v>213599113</v>
      </c>
      <c r="T25" s="16">
        <v>295058643</v>
      </c>
      <c r="U25" s="16">
        <v>75676421</v>
      </c>
      <c r="V25" s="16">
        <v>456195732</v>
      </c>
      <c r="W25" s="16">
        <v>100520529</v>
      </c>
      <c r="X25" s="16">
        <v>298050298</v>
      </c>
      <c r="Y25" s="16">
        <v>192239872</v>
      </c>
      <c r="Z25" s="16">
        <v>1115811319</v>
      </c>
      <c r="AA25" s="16">
        <v>99818393</v>
      </c>
      <c r="AB25" s="16">
        <v>3817982570</v>
      </c>
      <c r="AC25" s="16">
        <v>332097867</v>
      </c>
      <c r="AD25" s="16">
        <v>280406681</v>
      </c>
      <c r="AE25" s="16">
        <v>655449075</v>
      </c>
      <c r="AF25" s="9">
        <v>189228765</v>
      </c>
    </row>
    <row r="26" spans="1:32" x14ac:dyDescent="0.25">
      <c r="A26" s="20" t="s">
        <v>114</v>
      </c>
      <c r="B26" s="16">
        <v>288128513</v>
      </c>
      <c r="C26" s="16">
        <v>586152447</v>
      </c>
      <c r="D26" s="16">
        <v>580292472</v>
      </c>
      <c r="E26" s="16">
        <v>87873882</v>
      </c>
      <c r="F26" s="16">
        <v>66647048</v>
      </c>
      <c r="G26" s="16">
        <v>255016185</v>
      </c>
      <c r="H26" s="16">
        <v>49971702</v>
      </c>
      <c r="I26" s="16">
        <v>192169552</v>
      </c>
      <c r="J26" s="16">
        <v>63847189</v>
      </c>
      <c r="K26" s="16">
        <v>63335479</v>
      </c>
      <c r="L26" s="16">
        <v>58000853</v>
      </c>
      <c r="M26" s="16">
        <v>91422004</v>
      </c>
      <c r="N26" s="16">
        <v>135939418</v>
      </c>
      <c r="O26" s="16">
        <v>35949768</v>
      </c>
      <c r="P26" s="16">
        <v>2620836</v>
      </c>
      <c r="Q26" s="16">
        <v>80034663</v>
      </c>
      <c r="R26" s="16">
        <v>57617827</v>
      </c>
      <c r="S26" s="16">
        <v>93467821</v>
      </c>
      <c r="T26" s="16">
        <v>156426423</v>
      </c>
      <c r="U26" s="16">
        <v>54394668</v>
      </c>
      <c r="V26" s="16">
        <v>138237886</v>
      </c>
      <c r="W26" s="16">
        <v>32705949</v>
      </c>
      <c r="X26" s="16">
        <v>182874673</v>
      </c>
      <c r="Y26" s="16">
        <v>107969171</v>
      </c>
      <c r="Z26" s="16">
        <v>627900707</v>
      </c>
      <c r="AA26" s="16">
        <v>62848869</v>
      </c>
      <c r="AB26" s="16">
        <v>2471287150</v>
      </c>
      <c r="AC26" s="16">
        <v>165436138</v>
      </c>
      <c r="AD26" s="16">
        <v>178222878</v>
      </c>
      <c r="AE26" s="16">
        <v>219314703</v>
      </c>
      <c r="AF26" s="9">
        <v>84135125</v>
      </c>
    </row>
    <row r="27" spans="1:32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6"/>
    </row>
    <row r="28" spans="1:32" x14ac:dyDescent="0.25">
      <c r="A28" s="20" t="s">
        <v>121</v>
      </c>
      <c r="B28" s="15">
        <f>+B25-B24</f>
        <v>97935001</v>
      </c>
      <c r="C28" s="15">
        <f t="shared" ref="C28:AF28" si="8">+C25-C24</f>
        <v>57069261</v>
      </c>
      <c r="D28" s="15">
        <f t="shared" si="8"/>
        <v>-32687984</v>
      </c>
      <c r="E28" s="15">
        <f t="shared" si="8"/>
        <v>6578137</v>
      </c>
      <c r="F28" s="15">
        <f t="shared" si="8"/>
        <v>958493</v>
      </c>
      <c r="G28" s="15">
        <f t="shared" si="8"/>
        <v>114435486</v>
      </c>
      <c r="H28" s="15">
        <f t="shared" si="8"/>
        <v>422364</v>
      </c>
      <c r="I28" s="15">
        <f t="shared" si="8"/>
        <v>11791155</v>
      </c>
      <c r="J28" s="15">
        <f t="shared" si="8"/>
        <v>4291002</v>
      </c>
      <c r="K28" s="15">
        <f t="shared" si="8"/>
        <v>6050000</v>
      </c>
      <c r="L28" s="15">
        <f t="shared" si="8"/>
        <v>5512833</v>
      </c>
      <c r="M28" s="15">
        <f t="shared" si="8"/>
        <v>2249263</v>
      </c>
      <c r="N28" s="15">
        <f t="shared" si="8"/>
        <v>4253622</v>
      </c>
      <c r="O28" s="15">
        <f t="shared" si="8"/>
        <v>406289693</v>
      </c>
      <c r="P28" s="15">
        <f t="shared" si="8"/>
        <v>505000</v>
      </c>
      <c r="Q28" s="15">
        <f t="shared" si="8"/>
        <v>16192214</v>
      </c>
      <c r="R28" s="15">
        <f t="shared" si="8"/>
        <v>-3548513</v>
      </c>
      <c r="S28" s="15">
        <f t="shared" si="8"/>
        <v>-2900446</v>
      </c>
      <c r="T28" s="15">
        <f t="shared" si="8"/>
        <v>12303006</v>
      </c>
      <c r="U28" s="15">
        <f t="shared" si="8"/>
        <v>8058525</v>
      </c>
      <c r="V28" s="15">
        <f t="shared" si="8"/>
        <v>0</v>
      </c>
      <c r="W28" s="15">
        <f t="shared" si="8"/>
        <v>2140965</v>
      </c>
      <c r="X28" s="15">
        <f t="shared" si="8"/>
        <v>24199966</v>
      </c>
      <c r="Y28" s="15">
        <f t="shared" si="8"/>
        <v>15574133</v>
      </c>
      <c r="Z28" s="15">
        <f t="shared" si="8"/>
        <v>13338517</v>
      </c>
      <c r="AA28" s="15">
        <f t="shared" si="8"/>
        <v>-3360067</v>
      </c>
      <c r="AB28" s="15">
        <f t="shared" si="8"/>
        <v>275748840</v>
      </c>
      <c r="AC28" s="15">
        <f t="shared" si="8"/>
        <v>42547548</v>
      </c>
      <c r="AD28" s="15">
        <f t="shared" si="8"/>
        <v>73240615</v>
      </c>
      <c r="AE28" s="15">
        <f t="shared" si="8"/>
        <v>0</v>
      </c>
      <c r="AF28" s="8">
        <f t="shared" si="8"/>
        <v>-282444</v>
      </c>
    </row>
    <row r="29" spans="1:32" x14ac:dyDescent="0.25">
      <c r="A29" s="20" t="s">
        <v>122</v>
      </c>
      <c r="B29" s="15">
        <f>+B26-B24</f>
        <v>-272068938</v>
      </c>
      <c r="C29" s="15">
        <f t="shared" ref="C29:AF29" si="9">+C26-C24</f>
        <v>-265347377</v>
      </c>
      <c r="D29" s="15">
        <f t="shared" si="9"/>
        <v>-340547658</v>
      </c>
      <c r="E29" s="15">
        <f t="shared" si="9"/>
        <v>-43149373</v>
      </c>
      <c r="F29" s="15">
        <f t="shared" si="9"/>
        <v>-75968925</v>
      </c>
      <c r="G29" s="15">
        <f t="shared" si="9"/>
        <v>-227863964</v>
      </c>
      <c r="H29" s="15">
        <f t="shared" si="9"/>
        <v>-68459648</v>
      </c>
      <c r="I29" s="15">
        <f t="shared" si="9"/>
        <v>-93816231</v>
      </c>
      <c r="J29" s="15">
        <f t="shared" si="9"/>
        <v>-50104734</v>
      </c>
      <c r="K29" s="15">
        <f t="shared" si="9"/>
        <v>-53312494</v>
      </c>
      <c r="L29" s="15">
        <f t="shared" si="9"/>
        <v>-22789371</v>
      </c>
      <c r="M29" s="15">
        <f t="shared" si="9"/>
        <v>-117019544</v>
      </c>
      <c r="N29" s="15">
        <f t="shared" si="9"/>
        <v>-129772288</v>
      </c>
      <c r="O29" s="15">
        <f t="shared" si="9"/>
        <v>35949768</v>
      </c>
      <c r="P29" s="15">
        <f t="shared" si="9"/>
        <v>-112732100</v>
      </c>
      <c r="Q29" s="15">
        <f t="shared" si="9"/>
        <v>-35247192</v>
      </c>
      <c r="R29" s="15">
        <f t="shared" si="9"/>
        <v>-83961822</v>
      </c>
      <c r="S29" s="15">
        <f t="shared" si="9"/>
        <v>-123031738</v>
      </c>
      <c r="T29" s="15">
        <f t="shared" si="9"/>
        <v>-126329214</v>
      </c>
      <c r="U29" s="15">
        <f t="shared" si="9"/>
        <v>-13223228</v>
      </c>
      <c r="V29" s="15">
        <f t="shared" si="9"/>
        <v>-317957846</v>
      </c>
      <c r="W29" s="15">
        <f t="shared" si="9"/>
        <v>-65673615</v>
      </c>
      <c r="X29" s="15">
        <f t="shared" si="9"/>
        <v>-90975659</v>
      </c>
      <c r="Y29" s="15">
        <f t="shared" si="9"/>
        <v>-68696568</v>
      </c>
      <c r="Z29" s="15">
        <f t="shared" si="9"/>
        <v>-474572095</v>
      </c>
      <c r="AA29" s="15">
        <f t="shared" si="9"/>
        <v>-40329591</v>
      </c>
      <c r="AB29" s="15">
        <f t="shared" si="9"/>
        <v>-1070946580</v>
      </c>
      <c r="AC29" s="15">
        <f t="shared" si="9"/>
        <v>-124114181</v>
      </c>
      <c r="AD29" s="15">
        <f t="shared" si="9"/>
        <v>-28943188</v>
      </c>
      <c r="AE29" s="15">
        <f t="shared" si="9"/>
        <v>-436134372</v>
      </c>
      <c r="AF29" s="8">
        <f t="shared" si="9"/>
        <v>-105376084</v>
      </c>
    </row>
    <row r="30" spans="1:32" x14ac:dyDescent="0.25">
      <c r="A30" s="20" t="s">
        <v>123</v>
      </c>
      <c r="B30" s="15">
        <f>+B26-B25</f>
        <v>-370003939</v>
      </c>
      <c r="C30" s="15">
        <f t="shared" ref="C30:AF30" si="10">+C26-C25</f>
        <v>-322416638</v>
      </c>
      <c r="D30" s="15">
        <f t="shared" si="10"/>
        <v>-307859674</v>
      </c>
      <c r="E30" s="15">
        <f t="shared" si="10"/>
        <v>-49727510</v>
      </c>
      <c r="F30" s="15">
        <f t="shared" si="10"/>
        <v>-76927418</v>
      </c>
      <c r="G30" s="15">
        <f t="shared" si="10"/>
        <v>-342299450</v>
      </c>
      <c r="H30" s="15">
        <f t="shared" si="10"/>
        <v>-68882012</v>
      </c>
      <c r="I30" s="15">
        <f t="shared" si="10"/>
        <v>-105607386</v>
      </c>
      <c r="J30" s="15">
        <f t="shared" si="10"/>
        <v>-54395736</v>
      </c>
      <c r="K30" s="15">
        <f t="shared" si="10"/>
        <v>-59362494</v>
      </c>
      <c r="L30" s="15">
        <f t="shared" si="10"/>
        <v>-28302204</v>
      </c>
      <c r="M30" s="15">
        <f t="shared" si="10"/>
        <v>-119268807</v>
      </c>
      <c r="N30" s="15">
        <f t="shared" si="10"/>
        <v>-134025910</v>
      </c>
      <c r="O30" s="15">
        <f t="shared" si="10"/>
        <v>-370339925</v>
      </c>
      <c r="P30" s="15">
        <f t="shared" si="10"/>
        <v>-113237100</v>
      </c>
      <c r="Q30" s="15">
        <f t="shared" si="10"/>
        <v>-51439406</v>
      </c>
      <c r="R30" s="15">
        <f t="shared" si="10"/>
        <v>-80413309</v>
      </c>
      <c r="S30" s="15">
        <f t="shared" si="10"/>
        <v>-120131292</v>
      </c>
      <c r="T30" s="15">
        <f t="shared" si="10"/>
        <v>-138632220</v>
      </c>
      <c r="U30" s="15">
        <f t="shared" si="10"/>
        <v>-21281753</v>
      </c>
      <c r="V30" s="15">
        <f t="shared" si="10"/>
        <v>-317957846</v>
      </c>
      <c r="W30" s="15">
        <f t="shared" si="10"/>
        <v>-67814580</v>
      </c>
      <c r="X30" s="15">
        <f t="shared" si="10"/>
        <v>-115175625</v>
      </c>
      <c r="Y30" s="15">
        <f t="shared" si="10"/>
        <v>-84270701</v>
      </c>
      <c r="Z30" s="15">
        <f t="shared" si="10"/>
        <v>-487910612</v>
      </c>
      <c r="AA30" s="15">
        <f t="shared" si="10"/>
        <v>-36969524</v>
      </c>
      <c r="AB30" s="15">
        <f t="shared" si="10"/>
        <v>-1346695420</v>
      </c>
      <c r="AC30" s="15">
        <f t="shared" si="10"/>
        <v>-166661729</v>
      </c>
      <c r="AD30" s="15">
        <f t="shared" si="10"/>
        <v>-102183803</v>
      </c>
      <c r="AE30" s="15">
        <f t="shared" si="10"/>
        <v>-436134372</v>
      </c>
      <c r="AF30" s="8">
        <f t="shared" si="10"/>
        <v>-105093640</v>
      </c>
    </row>
    <row r="31" spans="1:32" x14ac:dyDescent="0.25">
      <c r="A31" s="20" t="s">
        <v>124</v>
      </c>
      <c r="B31" s="17">
        <f>IF(B24=0,0,B26*100/B24)</f>
        <v>51.433385226167339</v>
      </c>
      <c r="C31" s="17">
        <f t="shared" ref="C31:AF31" si="11">IF(C24=0,0,C26*100/C24)</f>
        <v>68.837647463800295</v>
      </c>
      <c r="D31" s="17">
        <f t="shared" si="11"/>
        <v>63.017721871004902</v>
      </c>
      <c r="E31" s="17">
        <f t="shared" si="11"/>
        <v>67.067393494383879</v>
      </c>
      <c r="F31" s="17">
        <f t="shared" si="11"/>
        <v>46.731825754188137</v>
      </c>
      <c r="G31" s="17">
        <f t="shared" si="11"/>
        <v>52.811486562062008</v>
      </c>
      <c r="H31" s="17">
        <f t="shared" si="11"/>
        <v>42.194657073486034</v>
      </c>
      <c r="I31" s="17">
        <f t="shared" si="11"/>
        <v>67.195491322727747</v>
      </c>
      <c r="J31" s="17">
        <f t="shared" si="11"/>
        <v>56.029935536936925</v>
      </c>
      <c r="K31" s="17">
        <f t="shared" si="11"/>
        <v>54.296253394818955</v>
      </c>
      <c r="L31" s="17">
        <f t="shared" si="11"/>
        <v>71.791920022402707</v>
      </c>
      <c r="M31" s="17">
        <f t="shared" si="11"/>
        <v>43.859779817025732</v>
      </c>
      <c r="N31" s="17">
        <f t="shared" si="11"/>
        <v>51.160492718375004</v>
      </c>
      <c r="O31" s="17">
        <f t="shared" si="11"/>
        <v>0</v>
      </c>
      <c r="P31" s="17">
        <f t="shared" si="11"/>
        <v>2.2720149923188777</v>
      </c>
      <c r="Q31" s="17">
        <f t="shared" si="11"/>
        <v>69.425203992423619</v>
      </c>
      <c r="R31" s="17">
        <f t="shared" si="11"/>
        <v>40.69640474952724</v>
      </c>
      <c r="S31" s="17">
        <f t="shared" si="11"/>
        <v>43.172291635014368</v>
      </c>
      <c r="T31" s="17">
        <f t="shared" si="11"/>
        <v>55.32212360455965</v>
      </c>
      <c r="U31" s="17">
        <f t="shared" si="11"/>
        <v>80.444188917087871</v>
      </c>
      <c r="V31" s="17">
        <f t="shared" si="11"/>
        <v>30.302319005474605</v>
      </c>
      <c r="W31" s="17">
        <f t="shared" si="11"/>
        <v>33.244657396530037</v>
      </c>
      <c r="X31" s="17">
        <f t="shared" si="11"/>
        <v>66.779058350749054</v>
      </c>
      <c r="Y31" s="17">
        <f t="shared" si="11"/>
        <v>61.114946005461761</v>
      </c>
      <c r="Z31" s="17">
        <f t="shared" si="11"/>
        <v>56.953850095977245</v>
      </c>
      <c r="AA31" s="17">
        <f t="shared" si="11"/>
        <v>60.912780632701825</v>
      </c>
      <c r="AB31" s="17">
        <f t="shared" si="11"/>
        <v>69.766349099724707</v>
      </c>
      <c r="AC31" s="17">
        <f t="shared" si="11"/>
        <v>57.135539885210761</v>
      </c>
      <c r="AD31" s="17">
        <f t="shared" si="11"/>
        <v>86.028991833054363</v>
      </c>
      <c r="AE31" s="17">
        <f t="shared" si="11"/>
        <v>33.460220078882557</v>
      </c>
      <c r="AF31" s="10">
        <f t="shared" si="11"/>
        <v>44.395856817102569</v>
      </c>
    </row>
    <row r="32" spans="1:32" x14ac:dyDescent="0.25">
      <c r="A32" s="20" t="s">
        <v>125</v>
      </c>
      <c r="B32" s="17">
        <f>IF(B25=0,0,B26*100/B25)</f>
        <v>43.779715181101572</v>
      </c>
      <c r="C32" s="17">
        <f t="shared" ref="C32:AF32" si="12">IF(C25=0,0,C26*100/C25)</f>
        <v>64.513800510832922</v>
      </c>
      <c r="D32" s="17">
        <f t="shared" si="12"/>
        <v>65.337056788466057</v>
      </c>
      <c r="E32" s="17">
        <f t="shared" si="12"/>
        <v>63.861186811249702</v>
      </c>
      <c r="F32" s="17">
        <f t="shared" si="12"/>
        <v>46.4198473842835</v>
      </c>
      <c r="G32" s="17">
        <f t="shared" si="12"/>
        <v>42.693706653099746</v>
      </c>
      <c r="H32" s="17">
        <f t="shared" si="12"/>
        <v>42.04471220815195</v>
      </c>
      <c r="I32" s="17">
        <f t="shared" si="12"/>
        <v>64.534733042355342</v>
      </c>
      <c r="J32" s="17">
        <f t="shared" si="12"/>
        <v>53.996625168059737</v>
      </c>
      <c r="K32" s="17">
        <f t="shared" si="12"/>
        <v>51.619010038576597</v>
      </c>
      <c r="L32" s="17">
        <f t="shared" si="12"/>
        <v>67.206023768080428</v>
      </c>
      <c r="M32" s="17">
        <f t="shared" si="12"/>
        <v>43.391547816482607</v>
      </c>
      <c r="N32" s="17">
        <f t="shared" si="12"/>
        <v>50.354398843395181</v>
      </c>
      <c r="O32" s="17">
        <f t="shared" si="12"/>
        <v>8.848309130007884</v>
      </c>
      <c r="P32" s="17">
        <f t="shared" si="12"/>
        <v>2.2621117641867881</v>
      </c>
      <c r="Q32" s="17">
        <f t="shared" si="12"/>
        <v>60.874865750142718</v>
      </c>
      <c r="R32" s="17">
        <f t="shared" si="12"/>
        <v>41.742630445351111</v>
      </c>
      <c r="S32" s="17">
        <f t="shared" si="12"/>
        <v>43.758524877394976</v>
      </c>
      <c r="T32" s="17">
        <f t="shared" si="12"/>
        <v>53.015367185837697</v>
      </c>
      <c r="U32" s="17">
        <f t="shared" si="12"/>
        <v>71.877960507672526</v>
      </c>
      <c r="V32" s="17">
        <f t="shared" si="12"/>
        <v>30.302319005474605</v>
      </c>
      <c r="W32" s="17">
        <f t="shared" si="12"/>
        <v>32.536586630975648</v>
      </c>
      <c r="X32" s="17">
        <f t="shared" si="12"/>
        <v>61.356983779965887</v>
      </c>
      <c r="Y32" s="17">
        <f t="shared" si="12"/>
        <v>56.163775951744284</v>
      </c>
      <c r="Z32" s="17">
        <f t="shared" si="12"/>
        <v>56.273018234187674</v>
      </c>
      <c r="AA32" s="17">
        <f t="shared" si="12"/>
        <v>62.963214605147968</v>
      </c>
      <c r="AB32" s="17">
        <f t="shared" si="12"/>
        <v>64.727565008239424</v>
      </c>
      <c r="AC32" s="17">
        <f t="shared" si="12"/>
        <v>49.815477435752392</v>
      </c>
      <c r="AD32" s="17">
        <f t="shared" si="12"/>
        <v>63.558713139220814</v>
      </c>
      <c r="AE32" s="17">
        <f t="shared" si="12"/>
        <v>33.460220078882557</v>
      </c>
      <c r="AF32" s="10">
        <f t="shared" si="12"/>
        <v>44.462122341706348</v>
      </c>
    </row>
    <row r="33" spans="1:32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6"/>
    </row>
    <row r="34" spans="1:32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6"/>
    </row>
    <row r="35" spans="1:32" x14ac:dyDescent="0.25">
      <c r="A35" s="20" t="s">
        <v>127</v>
      </c>
      <c r="B35" s="16">
        <v>415162251</v>
      </c>
      <c r="C35" s="16">
        <v>686086824</v>
      </c>
      <c r="D35" s="16">
        <v>829968284</v>
      </c>
      <c r="E35" s="16">
        <v>130343255</v>
      </c>
      <c r="F35" s="16">
        <v>128551973</v>
      </c>
      <c r="G35" s="16">
        <v>454758149</v>
      </c>
      <c r="H35" s="16">
        <v>110302225</v>
      </c>
      <c r="I35" s="16">
        <v>152159783</v>
      </c>
      <c r="J35" s="16">
        <v>81617923</v>
      </c>
      <c r="K35" s="16">
        <v>102520973</v>
      </c>
      <c r="L35" s="16">
        <v>80790223</v>
      </c>
      <c r="M35" s="16">
        <v>177569544</v>
      </c>
      <c r="N35" s="16">
        <v>244035406</v>
      </c>
      <c r="O35" s="16">
        <v>0</v>
      </c>
      <c r="P35" s="16">
        <v>101939936</v>
      </c>
      <c r="Q35" s="16">
        <v>93410855</v>
      </c>
      <c r="R35" s="16">
        <v>117815437</v>
      </c>
      <c r="S35" s="16">
        <v>195789555</v>
      </c>
      <c r="T35" s="16">
        <v>236135637</v>
      </c>
      <c r="U35" s="16">
        <v>67467896</v>
      </c>
      <c r="V35" s="16">
        <v>381142328</v>
      </c>
      <c r="W35" s="16">
        <v>75727564</v>
      </c>
      <c r="X35" s="16">
        <v>240391882</v>
      </c>
      <c r="Y35" s="16">
        <v>136915739</v>
      </c>
      <c r="Z35" s="16">
        <v>1016098337</v>
      </c>
      <c r="AA35" s="16">
        <v>99882243</v>
      </c>
      <c r="AB35" s="16">
        <v>2928504730</v>
      </c>
      <c r="AC35" s="16">
        <v>258948316</v>
      </c>
      <c r="AD35" s="16">
        <v>164908066</v>
      </c>
      <c r="AE35" s="16">
        <v>565438074</v>
      </c>
      <c r="AF35" s="9">
        <v>178793809</v>
      </c>
    </row>
    <row r="36" spans="1:32" x14ac:dyDescent="0.25">
      <c r="A36" s="20" t="s">
        <v>128</v>
      </c>
      <c r="B36" s="16">
        <v>509920252</v>
      </c>
      <c r="C36" s="16">
        <v>716224937</v>
      </c>
      <c r="D36" s="16">
        <v>798759736</v>
      </c>
      <c r="E36" s="16">
        <v>137009542</v>
      </c>
      <c r="F36" s="16">
        <v>129925466</v>
      </c>
      <c r="G36" s="16">
        <v>526194717</v>
      </c>
      <c r="H36" s="16">
        <v>110301589</v>
      </c>
      <c r="I36" s="16">
        <v>163965938</v>
      </c>
      <c r="J36" s="16">
        <v>82417923</v>
      </c>
      <c r="K36" s="16">
        <v>101920973</v>
      </c>
      <c r="L36" s="16">
        <v>85296656</v>
      </c>
      <c r="M36" s="16">
        <v>171288202</v>
      </c>
      <c r="N36" s="16">
        <v>247929028</v>
      </c>
      <c r="O36" s="16">
        <v>350693215</v>
      </c>
      <c r="P36" s="16">
        <v>101639936</v>
      </c>
      <c r="Q36" s="16">
        <v>106822156</v>
      </c>
      <c r="R36" s="16">
        <v>114266924</v>
      </c>
      <c r="S36" s="16">
        <v>192889108</v>
      </c>
      <c r="T36" s="16">
        <v>243038643</v>
      </c>
      <c r="U36" s="16">
        <v>75541421</v>
      </c>
      <c r="V36" s="16">
        <v>381142328</v>
      </c>
      <c r="W36" s="16">
        <v>77868529</v>
      </c>
      <c r="X36" s="16">
        <v>263591848</v>
      </c>
      <c r="Y36" s="16">
        <v>143589872</v>
      </c>
      <c r="Z36" s="16">
        <v>1016098337</v>
      </c>
      <c r="AA36" s="16">
        <v>97259872</v>
      </c>
      <c r="AB36" s="16">
        <v>3196464991</v>
      </c>
      <c r="AC36" s="16">
        <v>291748626</v>
      </c>
      <c r="AD36" s="16">
        <v>186482375</v>
      </c>
      <c r="AE36" s="16">
        <v>565438074</v>
      </c>
      <c r="AF36" s="9">
        <v>184486365</v>
      </c>
    </row>
    <row r="37" spans="1:32" x14ac:dyDescent="0.25">
      <c r="A37" s="20" t="s">
        <v>129</v>
      </c>
      <c r="B37" s="16">
        <v>202380997</v>
      </c>
      <c r="C37" s="16">
        <v>484195637</v>
      </c>
      <c r="D37" s="16">
        <v>546883134</v>
      </c>
      <c r="E37" s="16">
        <v>100940156</v>
      </c>
      <c r="F37" s="16">
        <v>55899538</v>
      </c>
      <c r="G37" s="16">
        <v>244079732</v>
      </c>
      <c r="H37" s="16">
        <v>49523392</v>
      </c>
      <c r="I37" s="16">
        <v>95103777</v>
      </c>
      <c r="J37" s="16">
        <v>51472076</v>
      </c>
      <c r="K37" s="16">
        <v>47811309</v>
      </c>
      <c r="L37" s="16">
        <v>58000853</v>
      </c>
      <c r="M37" s="16">
        <v>79922859</v>
      </c>
      <c r="N37" s="16">
        <v>121075126</v>
      </c>
      <c r="O37" s="16">
        <v>32464227</v>
      </c>
      <c r="P37" s="16">
        <v>2620836</v>
      </c>
      <c r="Q37" s="16">
        <v>64445121</v>
      </c>
      <c r="R37" s="16">
        <v>57617827</v>
      </c>
      <c r="S37" s="16">
        <v>91426641</v>
      </c>
      <c r="T37" s="16">
        <v>125001194</v>
      </c>
      <c r="U37" s="16">
        <v>54338940</v>
      </c>
      <c r="V37" s="16">
        <v>128404864</v>
      </c>
      <c r="W37" s="16">
        <v>32705949</v>
      </c>
      <c r="X37" s="16">
        <v>167320409</v>
      </c>
      <c r="Y37" s="16">
        <v>55742073</v>
      </c>
      <c r="Z37" s="16">
        <v>585865414</v>
      </c>
      <c r="AA37" s="16">
        <v>62309774</v>
      </c>
      <c r="AB37" s="16">
        <v>2132763337</v>
      </c>
      <c r="AC37" s="16">
        <v>146901595</v>
      </c>
      <c r="AD37" s="16">
        <v>132777687</v>
      </c>
      <c r="AE37" s="16">
        <v>191442411</v>
      </c>
      <c r="AF37" s="9">
        <v>94548722</v>
      </c>
    </row>
    <row r="38" spans="1:32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6"/>
    </row>
    <row r="39" spans="1:32" x14ac:dyDescent="0.25">
      <c r="A39" s="20" t="s">
        <v>130</v>
      </c>
      <c r="B39" s="15">
        <f>+B36-B35</f>
        <v>94758001</v>
      </c>
      <c r="C39" s="15">
        <f t="shared" ref="C39:AF39" si="13">+C36-C35</f>
        <v>30138113</v>
      </c>
      <c r="D39" s="15">
        <f t="shared" si="13"/>
        <v>-31208548</v>
      </c>
      <c r="E39" s="15">
        <f t="shared" si="13"/>
        <v>6666287</v>
      </c>
      <c r="F39" s="15">
        <f t="shared" si="13"/>
        <v>1373493</v>
      </c>
      <c r="G39" s="15">
        <f t="shared" si="13"/>
        <v>71436568</v>
      </c>
      <c r="H39" s="15">
        <f t="shared" si="13"/>
        <v>-636</v>
      </c>
      <c r="I39" s="15">
        <f t="shared" si="13"/>
        <v>11806155</v>
      </c>
      <c r="J39" s="15">
        <f t="shared" si="13"/>
        <v>800000</v>
      </c>
      <c r="K39" s="15">
        <f t="shared" si="13"/>
        <v>-600000</v>
      </c>
      <c r="L39" s="15">
        <f t="shared" si="13"/>
        <v>4506433</v>
      </c>
      <c r="M39" s="15">
        <f t="shared" si="13"/>
        <v>-6281342</v>
      </c>
      <c r="N39" s="15">
        <f t="shared" si="13"/>
        <v>3893622</v>
      </c>
      <c r="O39" s="15">
        <f t="shared" si="13"/>
        <v>350693215</v>
      </c>
      <c r="P39" s="15">
        <f t="shared" si="13"/>
        <v>-300000</v>
      </c>
      <c r="Q39" s="15">
        <f t="shared" si="13"/>
        <v>13411301</v>
      </c>
      <c r="R39" s="15">
        <f t="shared" si="13"/>
        <v>-3548513</v>
      </c>
      <c r="S39" s="15">
        <f t="shared" si="13"/>
        <v>-2900447</v>
      </c>
      <c r="T39" s="15">
        <f t="shared" si="13"/>
        <v>6903006</v>
      </c>
      <c r="U39" s="15">
        <f t="shared" si="13"/>
        <v>8073525</v>
      </c>
      <c r="V39" s="15">
        <f t="shared" si="13"/>
        <v>0</v>
      </c>
      <c r="W39" s="15">
        <f t="shared" si="13"/>
        <v>2140965</v>
      </c>
      <c r="X39" s="15">
        <f t="shared" si="13"/>
        <v>23199966</v>
      </c>
      <c r="Y39" s="15">
        <f t="shared" si="13"/>
        <v>6674133</v>
      </c>
      <c r="Z39" s="15">
        <f t="shared" si="13"/>
        <v>0</v>
      </c>
      <c r="AA39" s="15">
        <f t="shared" si="13"/>
        <v>-2622371</v>
      </c>
      <c r="AB39" s="15">
        <f t="shared" si="13"/>
        <v>267960261</v>
      </c>
      <c r="AC39" s="15">
        <f t="shared" si="13"/>
        <v>32800310</v>
      </c>
      <c r="AD39" s="15">
        <f t="shared" si="13"/>
        <v>21574309</v>
      </c>
      <c r="AE39" s="15">
        <f t="shared" si="13"/>
        <v>0</v>
      </c>
      <c r="AF39" s="8">
        <f t="shared" si="13"/>
        <v>5692556</v>
      </c>
    </row>
    <row r="40" spans="1:32" x14ac:dyDescent="0.25">
      <c r="A40" s="20" t="s">
        <v>122</v>
      </c>
      <c r="B40" s="15">
        <f>+B37-B35</f>
        <v>-212781254</v>
      </c>
      <c r="C40" s="15">
        <f t="shared" ref="C40:AF40" si="14">+C37-C35</f>
        <v>-201891187</v>
      </c>
      <c r="D40" s="15">
        <f t="shared" si="14"/>
        <v>-283085150</v>
      </c>
      <c r="E40" s="15">
        <f t="shared" si="14"/>
        <v>-29403099</v>
      </c>
      <c r="F40" s="15">
        <f t="shared" si="14"/>
        <v>-72652435</v>
      </c>
      <c r="G40" s="15">
        <f t="shared" si="14"/>
        <v>-210678417</v>
      </c>
      <c r="H40" s="15">
        <f t="shared" si="14"/>
        <v>-60778833</v>
      </c>
      <c r="I40" s="15">
        <f t="shared" si="14"/>
        <v>-57056006</v>
      </c>
      <c r="J40" s="15">
        <f t="shared" si="14"/>
        <v>-30145847</v>
      </c>
      <c r="K40" s="15">
        <f t="shared" si="14"/>
        <v>-54709664</v>
      </c>
      <c r="L40" s="15">
        <f t="shared" si="14"/>
        <v>-22789370</v>
      </c>
      <c r="M40" s="15">
        <f t="shared" si="14"/>
        <v>-97646685</v>
      </c>
      <c r="N40" s="15">
        <f t="shared" si="14"/>
        <v>-122960280</v>
      </c>
      <c r="O40" s="15">
        <f t="shared" si="14"/>
        <v>32464227</v>
      </c>
      <c r="P40" s="15">
        <f t="shared" si="14"/>
        <v>-99319100</v>
      </c>
      <c r="Q40" s="15">
        <f t="shared" si="14"/>
        <v>-28965734</v>
      </c>
      <c r="R40" s="15">
        <f t="shared" si="14"/>
        <v>-60197610</v>
      </c>
      <c r="S40" s="15">
        <f t="shared" si="14"/>
        <v>-104362914</v>
      </c>
      <c r="T40" s="15">
        <f t="shared" si="14"/>
        <v>-111134443</v>
      </c>
      <c r="U40" s="15">
        <f t="shared" si="14"/>
        <v>-13128956</v>
      </c>
      <c r="V40" s="15">
        <f t="shared" si="14"/>
        <v>-252737464</v>
      </c>
      <c r="W40" s="15">
        <f t="shared" si="14"/>
        <v>-43021615</v>
      </c>
      <c r="X40" s="15">
        <f t="shared" si="14"/>
        <v>-73071473</v>
      </c>
      <c r="Y40" s="15">
        <f t="shared" si="14"/>
        <v>-81173666</v>
      </c>
      <c r="Z40" s="15">
        <f t="shared" si="14"/>
        <v>-430232923</v>
      </c>
      <c r="AA40" s="15">
        <f t="shared" si="14"/>
        <v>-37572469</v>
      </c>
      <c r="AB40" s="15">
        <f t="shared" si="14"/>
        <v>-795741393</v>
      </c>
      <c r="AC40" s="15">
        <f t="shared" si="14"/>
        <v>-112046721</v>
      </c>
      <c r="AD40" s="15">
        <f t="shared" si="14"/>
        <v>-32130379</v>
      </c>
      <c r="AE40" s="15">
        <f t="shared" si="14"/>
        <v>-373995663</v>
      </c>
      <c r="AF40" s="8">
        <f t="shared" si="14"/>
        <v>-84245087</v>
      </c>
    </row>
    <row r="41" spans="1:32" x14ac:dyDescent="0.25">
      <c r="A41" s="20" t="s">
        <v>123</v>
      </c>
      <c r="B41" s="15">
        <f>+B37-B36</f>
        <v>-307539255</v>
      </c>
      <c r="C41" s="15">
        <f t="shared" ref="C41:AF41" si="15">+C37-C36</f>
        <v>-232029300</v>
      </c>
      <c r="D41" s="15">
        <f t="shared" si="15"/>
        <v>-251876602</v>
      </c>
      <c r="E41" s="15">
        <f t="shared" si="15"/>
        <v>-36069386</v>
      </c>
      <c r="F41" s="15">
        <f t="shared" si="15"/>
        <v>-74025928</v>
      </c>
      <c r="G41" s="15">
        <f t="shared" si="15"/>
        <v>-282114985</v>
      </c>
      <c r="H41" s="15">
        <f t="shared" si="15"/>
        <v>-60778197</v>
      </c>
      <c r="I41" s="15">
        <f t="shared" si="15"/>
        <v>-68862161</v>
      </c>
      <c r="J41" s="15">
        <f t="shared" si="15"/>
        <v>-30945847</v>
      </c>
      <c r="K41" s="15">
        <f t="shared" si="15"/>
        <v>-54109664</v>
      </c>
      <c r="L41" s="15">
        <f t="shared" si="15"/>
        <v>-27295803</v>
      </c>
      <c r="M41" s="15">
        <f t="shared" si="15"/>
        <v>-91365343</v>
      </c>
      <c r="N41" s="15">
        <f t="shared" si="15"/>
        <v>-126853902</v>
      </c>
      <c r="O41" s="15">
        <f t="shared" si="15"/>
        <v>-318228988</v>
      </c>
      <c r="P41" s="15">
        <f t="shared" si="15"/>
        <v>-99019100</v>
      </c>
      <c r="Q41" s="15">
        <f t="shared" si="15"/>
        <v>-42377035</v>
      </c>
      <c r="R41" s="15">
        <f t="shared" si="15"/>
        <v>-56649097</v>
      </c>
      <c r="S41" s="15">
        <f t="shared" si="15"/>
        <v>-101462467</v>
      </c>
      <c r="T41" s="15">
        <f t="shared" si="15"/>
        <v>-118037449</v>
      </c>
      <c r="U41" s="15">
        <f t="shared" si="15"/>
        <v>-21202481</v>
      </c>
      <c r="V41" s="15">
        <f t="shared" si="15"/>
        <v>-252737464</v>
      </c>
      <c r="W41" s="15">
        <f t="shared" si="15"/>
        <v>-45162580</v>
      </c>
      <c r="X41" s="15">
        <f t="shared" si="15"/>
        <v>-96271439</v>
      </c>
      <c r="Y41" s="15">
        <f t="shared" si="15"/>
        <v>-87847799</v>
      </c>
      <c r="Z41" s="15">
        <f t="shared" si="15"/>
        <v>-430232923</v>
      </c>
      <c r="AA41" s="15">
        <f t="shared" si="15"/>
        <v>-34950098</v>
      </c>
      <c r="AB41" s="15">
        <f t="shared" si="15"/>
        <v>-1063701654</v>
      </c>
      <c r="AC41" s="15">
        <f t="shared" si="15"/>
        <v>-144847031</v>
      </c>
      <c r="AD41" s="15">
        <f t="shared" si="15"/>
        <v>-53704688</v>
      </c>
      <c r="AE41" s="15">
        <f t="shared" si="15"/>
        <v>-373995663</v>
      </c>
      <c r="AF41" s="8">
        <f t="shared" si="15"/>
        <v>-89937643</v>
      </c>
    </row>
    <row r="42" spans="1:32" x14ac:dyDescent="0.25">
      <c r="A42" s="20" t="s">
        <v>124</v>
      </c>
      <c r="B42" s="17">
        <f>IF(B35=0,0,B37*100/B35)</f>
        <v>48.747446694039624</v>
      </c>
      <c r="C42" s="17">
        <f t="shared" ref="C42:AF42" si="16">IF(C35=0,0,C37*100/C35)</f>
        <v>70.573522193161949</v>
      </c>
      <c r="D42" s="17">
        <f t="shared" si="16"/>
        <v>65.892052087137344</v>
      </c>
      <c r="E42" s="17">
        <f t="shared" si="16"/>
        <v>77.441794744192933</v>
      </c>
      <c r="F42" s="17">
        <f t="shared" si="16"/>
        <v>43.483998491411718</v>
      </c>
      <c r="G42" s="17">
        <f t="shared" si="16"/>
        <v>53.672426219678364</v>
      </c>
      <c r="H42" s="17">
        <f t="shared" si="16"/>
        <v>44.89790845107612</v>
      </c>
      <c r="I42" s="17">
        <f t="shared" si="16"/>
        <v>62.502571392336961</v>
      </c>
      <c r="J42" s="17">
        <f t="shared" si="16"/>
        <v>63.064672694501184</v>
      </c>
      <c r="K42" s="17">
        <f t="shared" si="16"/>
        <v>46.635637178355694</v>
      </c>
      <c r="L42" s="17">
        <f t="shared" si="16"/>
        <v>71.791920911024093</v>
      </c>
      <c r="M42" s="17">
        <f t="shared" si="16"/>
        <v>45.009328288864673</v>
      </c>
      <c r="N42" s="17">
        <f t="shared" si="16"/>
        <v>49.613753997647372</v>
      </c>
      <c r="O42" s="17">
        <f t="shared" si="16"/>
        <v>0</v>
      </c>
      <c r="P42" s="17">
        <f t="shared" si="16"/>
        <v>2.5709610019766935</v>
      </c>
      <c r="Q42" s="17">
        <f t="shared" si="16"/>
        <v>68.991040709347971</v>
      </c>
      <c r="R42" s="17">
        <f t="shared" si="16"/>
        <v>48.90515917706098</v>
      </c>
      <c r="S42" s="17">
        <f t="shared" si="16"/>
        <v>46.696383267227915</v>
      </c>
      <c r="T42" s="17">
        <f t="shared" si="16"/>
        <v>52.93618345290254</v>
      </c>
      <c r="U42" s="17">
        <f t="shared" si="16"/>
        <v>80.540439559579568</v>
      </c>
      <c r="V42" s="17">
        <f t="shared" si="16"/>
        <v>33.6894788552585</v>
      </c>
      <c r="W42" s="17">
        <f t="shared" si="16"/>
        <v>43.188962211962874</v>
      </c>
      <c r="X42" s="17">
        <f t="shared" si="16"/>
        <v>69.603186100934977</v>
      </c>
      <c r="Y42" s="17">
        <f t="shared" si="16"/>
        <v>40.712684609619643</v>
      </c>
      <c r="Z42" s="17">
        <f t="shared" si="16"/>
        <v>57.658338043318736</v>
      </c>
      <c r="AA42" s="17">
        <f t="shared" si="16"/>
        <v>62.383234625598064</v>
      </c>
      <c r="AB42" s="17">
        <f t="shared" si="16"/>
        <v>72.827723826145231</v>
      </c>
      <c r="AC42" s="17">
        <f t="shared" si="16"/>
        <v>56.730083156825785</v>
      </c>
      <c r="AD42" s="17">
        <f t="shared" si="16"/>
        <v>80.516187122102323</v>
      </c>
      <c r="AE42" s="17">
        <f t="shared" si="16"/>
        <v>33.857361186470087</v>
      </c>
      <c r="AF42" s="10">
        <f t="shared" si="16"/>
        <v>52.881429468287685</v>
      </c>
    </row>
    <row r="43" spans="1:32" x14ac:dyDescent="0.25">
      <c r="A43" s="20" t="s">
        <v>125</v>
      </c>
      <c r="B43" s="17">
        <f>IF(B36=0,0,B37*100/B36)</f>
        <v>39.688754507440116</v>
      </c>
      <c r="C43" s="17">
        <f t="shared" ref="C43:AF43" si="17">IF(C36=0,0,C37*100/C36)</f>
        <v>67.603850688041604</v>
      </c>
      <c r="D43" s="17">
        <f t="shared" si="17"/>
        <v>68.466537477046785</v>
      </c>
      <c r="E43" s="17">
        <f t="shared" si="17"/>
        <v>73.673814631100655</v>
      </c>
      <c r="F43" s="17">
        <f t="shared" si="17"/>
        <v>43.024312108297536</v>
      </c>
      <c r="G43" s="17">
        <f t="shared" si="17"/>
        <v>46.385819567245868</v>
      </c>
      <c r="H43" s="17">
        <f t="shared" si="17"/>
        <v>44.898167332838696</v>
      </c>
      <c r="I43" s="17">
        <f t="shared" si="17"/>
        <v>58.002154691421339</v>
      </c>
      <c r="J43" s="17">
        <f t="shared" si="17"/>
        <v>62.45252746784216</v>
      </c>
      <c r="K43" s="17">
        <f t="shared" si="17"/>
        <v>46.910177162457032</v>
      </c>
      <c r="L43" s="17">
        <f t="shared" si="17"/>
        <v>67.998976419427279</v>
      </c>
      <c r="M43" s="17">
        <f t="shared" si="17"/>
        <v>46.659873865685157</v>
      </c>
      <c r="N43" s="17">
        <f t="shared" si="17"/>
        <v>48.834590679716619</v>
      </c>
      <c r="O43" s="17">
        <f t="shared" si="17"/>
        <v>9.2571585680663944</v>
      </c>
      <c r="P43" s="17">
        <f t="shared" si="17"/>
        <v>2.5785494394644246</v>
      </c>
      <c r="Q43" s="17">
        <f t="shared" si="17"/>
        <v>60.329358078112563</v>
      </c>
      <c r="R43" s="17">
        <f t="shared" si="17"/>
        <v>50.42388906872123</v>
      </c>
      <c r="S43" s="17">
        <f t="shared" si="17"/>
        <v>47.39855036293703</v>
      </c>
      <c r="T43" s="17">
        <f t="shared" si="17"/>
        <v>51.432641516188845</v>
      </c>
      <c r="U43" s="17">
        <f t="shared" si="17"/>
        <v>71.932642093137218</v>
      </c>
      <c r="V43" s="17">
        <f t="shared" si="17"/>
        <v>33.6894788552585</v>
      </c>
      <c r="W43" s="17">
        <f t="shared" si="17"/>
        <v>42.001498448750716</v>
      </c>
      <c r="X43" s="17">
        <f t="shared" si="17"/>
        <v>63.477080292710724</v>
      </c>
      <c r="Y43" s="17">
        <f t="shared" si="17"/>
        <v>38.820337551383844</v>
      </c>
      <c r="Z43" s="17">
        <f t="shared" si="17"/>
        <v>57.658338043318736</v>
      </c>
      <c r="AA43" s="17">
        <f t="shared" si="17"/>
        <v>64.065243680353603</v>
      </c>
      <c r="AB43" s="17">
        <f t="shared" si="17"/>
        <v>66.722562049170904</v>
      </c>
      <c r="AC43" s="17">
        <f t="shared" si="17"/>
        <v>50.352112026741814</v>
      </c>
      <c r="AD43" s="17">
        <f t="shared" si="17"/>
        <v>71.201199040928131</v>
      </c>
      <c r="AE43" s="17">
        <f t="shared" si="17"/>
        <v>33.857361186470087</v>
      </c>
      <c r="AF43" s="10">
        <f t="shared" si="17"/>
        <v>51.249707261563749</v>
      </c>
    </row>
    <row r="44" spans="1:32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6"/>
    </row>
    <row r="45" spans="1:32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6"/>
    </row>
    <row r="46" spans="1:32" x14ac:dyDescent="0.25">
      <c r="A46" s="20" t="s">
        <v>127</v>
      </c>
      <c r="B46" s="16">
        <v>149143834</v>
      </c>
      <c r="C46" s="16">
        <v>278248038</v>
      </c>
      <c r="D46" s="16">
        <v>289040444</v>
      </c>
      <c r="E46" s="16">
        <v>100993799</v>
      </c>
      <c r="F46" s="16">
        <v>45430417</v>
      </c>
      <c r="G46" s="16">
        <v>112894878</v>
      </c>
      <c r="H46" s="16">
        <v>36104642</v>
      </c>
      <c r="I46" s="16">
        <v>63437485</v>
      </c>
      <c r="J46" s="16">
        <v>37337289</v>
      </c>
      <c r="K46" s="16">
        <v>43771443</v>
      </c>
      <c r="L46" s="16">
        <v>53294176</v>
      </c>
      <c r="M46" s="16">
        <v>58793172</v>
      </c>
      <c r="N46" s="16">
        <v>90544409</v>
      </c>
      <c r="O46" s="16">
        <v>0</v>
      </c>
      <c r="P46" s="16">
        <v>34366292</v>
      </c>
      <c r="Q46" s="16">
        <v>36372237</v>
      </c>
      <c r="R46" s="16">
        <v>45231492</v>
      </c>
      <c r="S46" s="16">
        <v>70685072</v>
      </c>
      <c r="T46" s="16">
        <v>83778349</v>
      </c>
      <c r="U46" s="16">
        <v>56224320</v>
      </c>
      <c r="V46" s="16">
        <v>169753269</v>
      </c>
      <c r="W46" s="16">
        <v>41144560</v>
      </c>
      <c r="X46" s="16">
        <v>98990554</v>
      </c>
      <c r="Y46" s="16">
        <v>54814771</v>
      </c>
      <c r="Z46" s="16">
        <v>385482536</v>
      </c>
      <c r="AA46" s="16">
        <v>71885900</v>
      </c>
      <c r="AB46" s="16">
        <v>987939153</v>
      </c>
      <c r="AC46" s="16">
        <v>84188173</v>
      </c>
      <c r="AD46" s="16">
        <v>59938709</v>
      </c>
      <c r="AE46" s="16">
        <v>147466087</v>
      </c>
      <c r="AF46" s="9">
        <v>106777250</v>
      </c>
    </row>
    <row r="47" spans="1:32" x14ac:dyDescent="0.25">
      <c r="A47" s="20" t="s">
        <v>128</v>
      </c>
      <c r="B47" s="16">
        <v>137828402</v>
      </c>
      <c r="C47" s="16">
        <v>275578461</v>
      </c>
      <c r="D47" s="16">
        <v>274996815</v>
      </c>
      <c r="E47" s="16">
        <v>95429106</v>
      </c>
      <c r="F47" s="16">
        <v>48179593</v>
      </c>
      <c r="G47" s="16">
        <v>122170534</v>
      </c>
      <c r="H47" s="16">
        <v>37321341</v>
      </c>
      <c r="I47" s="16">
        <v>60760327</v>
      </c>
      <c r="J47" s="16">
        <v>37407289</v>
      </c>
      <c r="K47" s="16">
        <v>43757443</v>
      </c>
      <c r="L47" s="16">
        <v>49645753</v>
      </c>
      <c r="M47" s="16">
        <v>58793172</v>
      </c>
      <c r="N47" s="16">
        <v>87572448</v>
      </c>
      <c r="O47" s="16">
        <v>127361261</v>
      </c>
      <c r="P47" s="16">
        <v>34366292</v>
      </c>
      <c r="Q47" s="16">
        <v>37925831</v>
      </c>
      <c r="R47" s="16">
        <v>50259996</v>
      </c>
      <c r="S47" s="16">
        <v>68255667</v>
      </c>
      <c r="T47" s="16">
        <v>86296789</v>
      </c>
      <c r="U47" s="16">
        <v>61108908</v>
      </c>
      <c r="V47" s="16">
        <v>169753269</v>
      </c>
      <c r="W47" s="16">
        <v>41144560</v>
      </c>
      <c r="X47" s="16">
        <v>98690084</v>
      </c>
      <c r="Y47" s="16">
        <v>53491904</v>
      </c>
      <c r="Z47" s="16">
        <v>385582236</v>
      </c>
      <c r="AA47" s="16">
        <v>70954740</v>
      </c>
      <c r="AB47" s="16">
        <v>989743796</v>
      </c>
      <c r="AC47" s="16">
        <v>82918698</v>
      </c>
      <c r="AD47" s="16">
        <v>60328808</v>
      </c>
      <c r="AE47" s="16">
        <v>147466087</v>
      </c>
      <c r="AF47" s="9">
        <v>98527168</v>
      </c>
    </row>
    <row r="48" spans="1:32" x14ac:dyDescent="0.25">
      <c r="A48" s="20" t="s">
        <v>129</v>
      </c>
      <c r="B48" s="16">
        <v>103398388</v>
      </c>
      <c r="C48" s="16">
        <v>190498714</v>
      </c>
      <c r="D48" s="16">
        <v>193400684</v>
      </c>
      <c r="E48" s="16">
        <v>71074162</v>
      </c>
      <c r="F48" s="16">
        <v>36531341</v>
      </c>
      <c r="G48" s="16">
        <v>80505831</v>
      </c>
      <c r="H48" s="16">
        <v>28097546</v>
      </c>
      <c r="I48" s="16">
        <v>41049804</v>
      </c>
      <c r="J48" s="16">
        <v>25867485</v>
      </c>
      <c r="K48" s="16">
        <v>27689392</v>
      </c>
      <c r="L48" s="16">
        <v>37178132</v>
      </c>
      <c r="M48" s="16">
        <v>34500010</v>
      </c>
      <c r="N48" s="16">
        <v>47696560</v>
      </c>
      <c r="O48" s="16">
        <v>5434757</v>
      </c>
      <c r="P48" s="16">
        <v>2599401</v>
      </c>
      <c r="Q48" s="16">
        <v>25762214</v>
      </c>
      <c r="R48" s="16">
        <v>36027069</v>
      </c>
      <c r="S48" s="16">
        <v>42212675</v>
      </c>
      <c r="T48" s="16">
        <v>46384748</v>
      </c>
      <c r="U48" s="16">
        <v>39466495</v>
      </c>
      <c r="V48" s="16">
        <v>54267095</v>
      </c>
      <c r="W48" s="16">
        <v>26196285</v>
      </c>
      <c r="X48" s="16">
        <v>72780645</v>
      </c>
      <c r="Y48" s="16">
        <v>27662120</v>
      </c>
      <c r="Z48" s="16">
        <v>261744142</v>
      </c>
      <c r="AA48" s="16">
        <v>46099914</v>
      </c>
      <c r="AB48" s="16">
        <v>659721834</v>
      </c>
      <c r="AC48" s="16">
        <v>71439736</v>
      </c>
      <c r="AD48" s="16">
        <v>41470198</v>
      </c>
      <c r="AE48" s="16">
        <v>100411754</v>
      </c>
      <c r="AF48" s="9">
        <v>57646917</v>
      </c>
    </row>
    <row r="49" spans="1:32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6"/>
    </row>
    <row r="50" spans="1:32" x14ac:dyDescent="0.25">
      <c r="A50" s="20" t="s">
        <v>132</v>
      </c>
      <c r="B50" s="15">
        <f>+B47-B46</f>
        <v>-11315432</v>
      </c>
      <c r="C50" s="15">
        <f t="shared" ref="C50:AF50" si="18">+C47-C46</f>
        <v>-2669577</v>
      </c>
      <c r="D50" s="15">
        <f t="shared" si="18"/>
        <v>-14043629</v>
      </c>
      <c r="E50" s="15">
        <f t="shared" si="18"/>
        <v>-5564693</v>
      </c>
      <c r="F50" s="15">
        <f t="shared" si="18"/>
        <v>2749176</v>
      </c>
      <c r="G50" s="15">
        <f t="shared" si="18"/>
        <v>9275656</v>
      </c>
      <c r="H50" s="15">
        <f t="shared" si="18"/>
        <v>1216699</v>
      </c>
      <c r="I50" s="15">
        <f t="shared" si="18"/>
        <v>-2677158</v>
      </c>
      <c r="J50" s="15">
        <f t="shared" si="18"/>
        <v>70000</v>
      </c>
      <c r="K50" s="15">
        <f t="shared" si="18"/>
        <v>-14000</v>
      </c>
      <c r="L50" s="15">
        <f t="shared" si="18"/>
        <v>-3648423</v>
      </c>
      <c r="M50" s="15">
        <f t="shared" si="18"/>
        <v>0</v>
      </c>
      <c r="N50" s="15">
        <f t="shared" si="18"/>
        <v>-2971961</v>
      </c>
      <c r="O50" s="15">
        <f t="shared" si="18"/>
        <v>127361261</v>
      </c>
      <c r="P50" s="15">
        <f t="shared" si="18"/>
        <v>0</v>
      </c>
      <c r="Q50" s="15">
        <f t="shared" si="18"/>
        <v>1553594</v>
      </c>
      <c r="R50" s="15">
        <f t="shared" si="18"/>
        <v>5028504</v>
      </c>
      <c r="S50" s="15">
        <f t="shared" si="18"/>
        <v>-2429405</v>
      </c>
      <c r="T50" s="15">
        <f t="shared" si="18"/>
        <v>2518440</v>
      </c>
      <c r="U50" s="15">
        <f t="shared" si="18"/>
        <v>4884588</v>
      </c>
      <c r="V50" s="15">
        <f t="shared" si="18"/>
        <v>0</v>
      </c>
      <c r="W50" s="15">
        <f t="shared" si="18"/>
        <v>0</v>
      </c>
      <c r="X50" s="15">
        <f t="shared" si="18"/>
        <v>-300470</v>
      </c>
      <c r="Y50" s="15">
        <f t="shared" si="18"/>
        <v>-1322867</v>
      </c>
      <c r="Z50" s="15">
        <f t="shared" si="18"/>
        <v>99700</v>
      </c>
      <c r="AA50" s="15">
        <f t="shared" si="18"/>
        <v>-931160</v>
      </c>
      <c r="AB50" s="15">
        <f t="shared" si="18"/>
        <v>1804643</v>
      </c>
      <c r="AC50" s="15">
        <f t="shared" si="18"/>
        <v>-1269475</v>
      </c>
      <c r="AD50" s="15">
        <f t="shared" si="18"/>
        <v>390099</v>
      </c>
      <c r="AE50" s="15">
        <f t="shared" si="18"/>
        <v>0</v>
      </c>
      <c r="AF50" s="8">
        <f t="shared" si="18"/>
        <v>-8250082</v>
      </c>
    </row>
    <row r="51" spans="1:32" x14ac:dyDescent="0.25">
      <c r="A51" s="20" t="s">
        <v>122</v>
      </c>
      <c r="B51" s="15">
        <f>+B48-B46</f>
        <v>-45745446</v>
      </c>
      <c r="C51" s="15">
        <f t="shared" ref="C51:AF51" si="19">+C48-C46</f>
        <v>-87749324</v>
      </c>
      <c r="D51" s="15">
        <f t="shared" si="19"/>
        <v>-95639760</v>
      </c>
      <c r="E51" s="15">
        <f t="shared" si="19"/>
        <v>-29919637</v>
      </c>
      <c r="F51" s="15">
        <f t="shared" si="19"/>
        <v>-8899076</v>
      </c>
      <c r="G51" s="15">
        <f t="shared" si="19"/>
        <v>-32389047</v>
      </c>
      <c r="H51" s="15">
        <f t="shared" si="19"/>
        <v>-8007096</v>
      </c>
      <c r="I51" s="15">
        <f t="shared" si="19"/>
        <v>-22387681</v>
      </c>
      <c r="J51" s="15">
        <f t="shared" si="19"/>
        <v>-11469804</v>
      </c>
      <c r="K51" s="15">
        <f t="shared" si="19"/>
        <v>-16082051</v>
      </c>
      <c r="L51" s="15">
        <f t="shared" si="19"/>
        <v>-16116044</v>
      </c>
      <c r="M51" s="15">
        <f t="shared" si="19"/>
        <v>-24293162</v>
      </c>
      <c r="N51" s="15">
        <f t="shared" si="19"/>
        <v>-42847849</v>
      </c>
      <c r="O51" s="15">
        <f t="shared" si="19"/>
        <v>5434757</v>
      </c>
      <c r="P51" s="15">
        <f t="shared" si="19"/>
        <v>-31766891</v>
      </c>
      <c r="Q51" s="15">
        <f t="shared" si="19"/>
        <v>-10610023</v>
      </c>
      <c r="R51" s="15">
        <f t="shared" si="19"/>
        <v>-9204423</v>
      </c>
      <c r="S51" s="15">
        <f t="shared" si="19"/>
        <v>-28472397</v>
      </c>
      <c r="T51" s="15">
        <f t="shared" si="19"/>
        <v>-37393601</v>
      </c>
      <c r="U51" s="15">
        <f t="shared" si="19"/>
        <v>-16757825</v>
      </c>
      <c r="V51" s="15">
        <f t="shared" si="19"/>
        <v>-115486174</v>
      </c>
      <c r="W51" s="15">
        <f t="shared" si="19"/>
        <v>-14948275</v>
      </c>
      <c r="X51" s="15">
        <f t="shared" si="19"/>
        <v>-26209909</v>
      </c>
      <c r="Y51" s="15">
        <f t="shared" si="19"/>
        <v>-27152651</v>
      </c>
      <c r="Z51" s="15">
        <f t="shared" si="19"/>
        <v>-123738394</v>
      </c>
      <c r="AA51" s="15">
        <f t="shared" si="19"/>
        <v>-25785986</v>
      </c>
      <c r="AB51" s="15">
        <f t="shared" si="19"/>
        <v>-328217319</v>
      </c>
      <c r="AC51" s="15">
        <f t="shared" si="19"/>
        <v>-12748437</v>
      </c>
      <c r="AD51" s="15">
        <f t="shared" si="19"/>
        <v>-18468511</v>
      </c>
      <c r="AE51" s="15">
        <f t="shared" si="19"/>
        <v>-47054333</v>
      </c>
      <c r="AF51" s="8">
        <f t="shared" si="19"/>
        <v>-49130333</v>
      </c>
    </row>
    <row r="52" spans="1:32" x14ac:dyDescent="0.25">
      <c r="A52" s="20" t="s">
        <v>123</v>
      </c>
      <c r="B52" s="15">
        <f>+B48-B47</f>
        <v>-34430014</v>
      </c>
      <c r="C52" s="15">
        <f t="shared" ref="C52:AF52" si="20">+C48-C47</f>
        <v>-85079747</v>
      </c>
      <c r="D52" s="15">
        <f t="shared" si="20"/>
        <v>-81596131</v>
      </c>
      <c r="E52" s="15">
        <f t="shared" si="20"/>
        <v>-24354944</v>
      </c>
      <c r="F52" s="15">
        <f t="shared" si="20"/>
        <v>-11648252</v>
      </c>
      <c r="G52" s="15">
        <f t="shared" si="20"/>
        <v>-41664703</v>
      </c>
      <c r="H52" s="15">
        <f t="shared" si="20"/>
        <v>-9223795</v>
      </c>
      <c r="I52" s="15">
        <f t="shared" si="20"/>
        <v>-19710523</v>
      </c>
      <c r="J52" s="15">
        <f t="shared" si="20"/>
        <v>-11539804</v>
      </c>
      <c r="K52" s="15">
        <f t="shared" si="20"/>
        <v>-16068051</v>
      </c>
      <c r="L52" s="15">
        <f t="shared" si="20"/>
        <v>-12467621</v>
      </c>
      <c r="M52" s="15">
        <f t="shared" si="20"/>
        <v>-24293162</v>
      </c>
      <c r="N52" s="15">
        <f t="shared" si="20"/>
        <v>-39875888</v>
      </c>
      <c r="O52" s="15">
        <f t="shared" si="20"/>
        <v>-121926504</v>
      </c>
      <c r="P52" s="15">
        <f t="shared" si="20"/>
        <v>-31766891</v>
      </c>
      <c r="Q52" s="15">
        <f t="shared" si="20"/>
        <v>-12163617</v>
      </c>
      <c r="R52" s="15">
        <f t="shared" si="20"/>
        <v>-14232927</v>
      </c>
      <c r="S52" s="15">
        <f t="shared" si="20"/>
        <v>-26042992</v>
      </c>
      <c r="T52" s="15">
        <f t="shared" si="20"/>
        <v>-39912041</v>
      </c>
      <c r="U52" s="15">
        <f t="shared" si="20"/>
        <v>-21642413</v>
      </c>
      <c r="V52" s="15">
        <f t="shared" si="20"/>
        <v>-115486174</v>
      </c>
      <c r="W52" s="15">
        <f t="shared" si="20"/>
        <v>-14948275</v>
      </c>
      <c r="X52" s="15">
        <f t="shared" si="20"/>
        <v>-25909439</v>
      </c>
      <c r="Y52" s="15">
        <f t="shared" si="20"/>
        <v>-25829784</v>
      </c>
      <c r="Z52" s="15">
        <f t="shared" si="20"/>
        <v>-123838094</v>
      </c>
      <c r="AA52" s="15">
        <f t="shared" si="20"/>
        <v>-24854826</v>
      </c>
      <c r="AB52" s="15">
        <f t="shared" si="20"/>
        <v>-330021962</v>
      </c>
      <c r="AC52" s="15">
        <f t="shared" si="20"/>
        <v>-11478962</v>
      </c>
      <c r="AD52" s="15">
        <f t="shared" si="20"/>
        <v>-18858610</v>
      </c>
      <c r="AE52" s="15">
        <f t="shared" si="20"/>
        <v>-47054333</v>
      </c>
      <c r="AF52" s="8">
        <f t="shared" si="20"/>
        <v>-40880251</v>
      </c>
    </row>
    <row r="53" spans="1:32" x14ac:dyDescent="0.25">
      <c r="A53" s="20" t="s">
        <v>124</v>
      </c>
      <c r="B53" s="17">
        <f>IF(B46=0,0,B48*100/B46)</f>
        <v>69.327966987894385</v>
      </c>
      <c r="C53" s="17">
        <f t="shared" ref="C53:AF53" si="21">IF(C46=0,0,C48*100/C46)</f>
        <v>68.46363243718541</v>
      </c>
      <c r="D53" s="17">
        <f t="shared" si="21"/>
        <v>66.911288027221545</v>
      </c>
      <c r="E53" s="17">
        <f t="shared" si="21"/>
        <v>70.374778158409512</v>
      </c>
      <c r="F53" s="17">
        <f t="shared" si="21"/>
        <v>80.411634786447152</v>
      </c>
      <c r="G53" s="17">
        <f t="shared" si="21"/>
        <v>71.310437130726157</v>
      </c>
      <c r="H53" s="17">
        <f t="shared" si="21"/>
        <v>77.82253041035554</v>
      </c>
      <c r="I53" s="17">
        <f t="shared" si="21"/>
        <v>64.709065941059933</v>
      </c>
      <c r="J53" s="17">
        <f t="shared" si="21"/>
        <v>69.280565602928476</v>
      </c>
      <c r="K53" s="17">
        <f t="shared" si="21"/>
        <v>63.259033977929398</v>
      </c>
      <c r="L53" s="17">
        <f t="shared" si="21"/>
        <v>69.760215450183523</v>
      </c>
      <c r="M53" s="17">
        <f t="shared" si="21"/>
        <v>58.680300494758136</v>
      </c>
      <c r="N53" s="17">
        <f t="shared" si="21"/>
        <v>52.677531972183949</v>
      </c>
      <c r="O53" s="17">
        <f t="shared" si="21"/>
        <v>0</v>
      </c>
      <c r="P53" s="17">
        <f t="shared" si="21"/>
        <v>7.5638099100129859</v>
      </c>
      <c r="Q53" s="17">
        <f t="shared" si="21"/>
        <v>70.829336122493643</v>
      </c>
      <c r="R53" s="17">
        <f t="shared" si="21"/>
        <v>79.650410382217771</v>
      </c>
      <c r="S53" s="17">
        <f t="shared" si="21"/>
        <v>59.719363375621938</v>
      </c>
      <c r="T53" s="17">
        <f t="shared" si="21"/>
        <v>55.3660325772235</v>
      </c>
      <c r="U53" s="17">
        <f t="shared" si="21"/>
        <v>70.194703999977236</v>
      </c>
      <c r="V53" s="17">
        <f t="shared" si="21"/>
        <v>31.968217943419987</v>
      </c>
      <c r="W53" s="17">
        <f t="shared" si="21"/>
        <v>63.66889085701731</v>
      </c>
      <c r="X53" s="17">
        <f t="shared" si="21"/>
        <v>73.522818146870861</v>
      </c>
      <c r="Y53" s="17">
        <f t="shared" si="21"/>
        <v>50.464718716055572</v>
      </c>
      <c r="Z53" s="17">
        <f t="shared" si="21"/>
        <v>67.900389137213722</v>
      </c>
      <c r="AA53" s="17">
        <f t="shared" si="21"/>
        <v>64.129285437060673</v>
      </c>
      <c r="AB53" s="17">
        <f t="shared" si="21"/>
        <v>66.777577545810658</v>
      </c>
      <c r="AC53" s="17">
        <f t="shared" si="21"/>
        <v>84.857211475535877</v>
      </c>
      <c r="AD53" s="17">
        <f t="shared" si="21"/>
        <v>69.187673027792442</v>
      </c>
      <c r="AE53" s="17">
        <f t="shared" si="21"/>
        <v>68.091420910897298</v>
      </c>
      <c r="AF53" s="10">
        <f t="shared" si="21"/>
        <v>53.988014300799094</v>
      </c>
    </row>
    <row r="54" spans="1:32" x14ac:dyDescent="0.25">
      <c r="A54" s="20" t="s">
        <v>125</v>
      </c>
      <c r="B54" s="17">
        <f>IF(B47=0,0,B48*100/B47)</f>
        <v>75.019652335517904</v>
      </c>
      <c r="C54" s="17">
        <f t="shared" ref="C54:AF54" si="22">IF(C47=0,0,C48*100/C47)</f>
        <v>69.126851680908402</v>
      </c>
      <c r="D54" s="17">
        <f t="shared" si="22"/>
        <v>70.328335984545859</v>
      </c>
      <c r="E54" s="17">
        <f t="shared" si="22"/>
        <v>74.478495062083056</v>
      </c>
      <c r="F54" s="17">
        <f t="shared" si="22"/>
        <v>75.823266086950966</v>
      </c>
      <c r="G54" s="17">
        <f t="shared" si="22"/>
        <v>65.896274956119939</v>
      </c>
      <c r="H54" s="17">
        <f t="shared" si="22"/>
        <v>75.28546736838851</v>
      </c>
      <c r="I54" s="17">
        <f t="shared" si="22"/>
        <v>67.560209147656494</v>
      </c>
      <c r="J54" s="17">
        <f t="shared" si="22"/>
        <v>69.150921361876826</v>
      </c>
      <c r="K54" s="17">
        <f t="shared" si="22"/>
        <v>63.279273425551857</v>
      </c>
      <c r="L54" s="17">
        <f t="shared" si="22"/>
        <v>74.886832716587051</v>
      </c>
      <c r="M54" s="17">
        <f t="shared" si="22"/>
        <v>58.680300494758136</v>
      </c>
      <c r="N54" s="17">
        <f t="shared" si="22"/>
        <v>54.465258296764752</v>
      </c>
      <c r="O54" s="17">
        <f t="shared" si="22"/>
        <v>4.2671978569684548</v>
      </c>
      <c r="P54" s="17">
        <f t="shared" si="22"/>
        <v>7.5638099100129859</v>
      </c>
      <c r="Q54" s="17">
        <f t="shared" si="22"/>
        <v>67.927882714026751</v>
      </c>
      <c r="R54" s="17">
        <f t="shared" si="22"/>
        <v>71.681400452160801</v>
      </c>
      <c r="S54" s="17">
        <f t="shared" si="22"/>
        <v>61.844938091367567</v>
      </c>
      <c r="T54" s="17">
        <f t="shared" si="22"/>
        <v>53.750259467939181</v>
      </c>
      <c r="U54" s="17">
        <f t="shared" si="22"/>
        <v>64.583865579794036</v>
      </c>
      <c r="V54" s="17">
        <f t="shared" si="22"/>
        <v>31.968217943419987</v>
      </c>
      <c r="W54" s="17">
        <f t="shared" si="22"/>
        <v>63.66889085701731</v>
      </c>
      <c r="X54" s="17">
        <f t="shared" si="22"/>
        <v>73.746664355863757</v>
      </c>
      <c r="Y54" s="17">
        <f t="shared" si="22"/>
        <v>51.712722732770928</v>
      </c>
      <c r="Z54" s="17">
        <f t="shared" si="22"/>
        <v>67.882832133376596</v>
      </c>
      <c r="AA54" s="17">
        <f t="shared" si="22"/>
        <v>64.970872981847307</v>
      </c>
      <c r="AB54" s="17">
        <f t="shared" si="22"/>
        <v>66.655819078253657</v>
      </c>
      <c r="AC54" s="17">
        <f t="shared" si="22"/>
        <v>86.156364876833933</v>
      </c>
      <c r="AD54" s="17">
        <f t="shared" si="22"/>
        <v>68.740290708213564</v>
      </c>
      <c r="AE54" s="17">
        <f t="shared" si="22"/>
        <v>68.091420910897298</v>
      </c>
      <c r="AF54" s="10">
        <f t="shared" si="22"/>
        <v>58.508651136709823</v>
      </c>
    </row>
    <row r="55" spans="1:32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6"/>
    </row>
    <row r="56" spans="1:32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6"/>
    </row>
    <row r="57" spans="1:32" x14ac:dyDescent="0.25">
      <c r="A57" s="20" t="s">
        <v>127</v>
      </c>
      <c r="B57" s="16">
        <v>145035200</v>
      </c>
      <c r="C57" s="16">
        <v>165413000</v>
      </c>
      <c r="D57" s="16">
        <v>90871846</v>
      </c>
      <c r="E57" s="16">
        <v>680000</v>
      </c>
      <c r="F57" s="16">
        <v>14064000</v>
      </c>
      <c r="G57" s="16">
        <v>28122000</v>
      </c>
      <c r="H57" s="16">
        <v>8129125</v>
      </c>
      <c r="I57" s="16">
        <v>133826000</v>
      </c>
      <c r="J57" s="16">
        <v>32334000</v>
      </c>
      <c r="K57" s="16">
        <v>14127000</v>
      </c>
      <c r="L57" s="16">
        <v>1</v>
      </c>
      <c r="M57" s="16">
        <v>30872004</v>
      </c>
      <c r="N57" s="16">
        <v>21676300</v>
      </c>
      <c r="O57" s="16">
        <v>0</v>
      </c>
      <c r="P57" s="16">
        <v>13413000</v>
      </c>
      <c r="Q57" s="16">
        <v>21871000</v>
      </c>
      <c r="R57" s="16">
        <v>23764212</v>
      </c>
      <c r="S57" s="16">
        <v>20710004</v>
      </c>
      <c r="T57" s="16">
        <v>46620000</v>
      </c>
      <c r="U57" s="16">
        <v>150000</v>
      </c>
      <c r="V57" s="16">
        <v>75053404</v>
      </c>
      <c r="W57" s="16">
        <v>22652000</v>
      </c>
      <c r="X57" s="16">
        <v>33458450</v>
      </c>
      <c r="Y57" s="16">
        <v>39750000</v>
      </c>
      <c r="Z57" s="16">
        <v>86374465</v>
      </c>
      <c r="AA57" s="16">
        <v>3296217</v>
      </c>
      <c r="AB57" s="16">
        <v>613729000</v>
      </c>
      <c r="AC57" s="16">
        <v>30602003</v>
      </c>
      <c r="AD57" s="16">
        <v>42258000</v>
      </c>
      <c r="AE57" s="16">
        <v>90011001</v>
      </c>
      <c r="AF57" s="9">
        <v>10717400</v>
      </c>
    </row>
    <row r="58" spans="1:32" x14ac:dyDescent="0.25">
      <c r="A58" s="20" t="s">
        <v>128</v>
      </c>
      <c r="B58" s="16">
        <v>148212200</v>
      </c>
      <c r="C58" s="16">
        <v>192344148</v>
      </c>
      <c r="D58" s="16">
        <v>89392410</v>
      </c>
      <c r="E58" s="16">
        <v>591850</v>
      </c>
      <c r="F58" s="16">
        <v>13649000</v>
      </c>
      <c r="G58" s="16">
        <v>71120918</v>
      </c>
      <c r="H58" s="16">
        <v>8552125</v>
      </c>
      <c r="I58" s="16">
        <v>133811000</v>
      </c>
      <c r="J58" s="16">
        <v>35825002</v>
      </c>
      <c r="K58" s="16">
        <v>20777000</v>
      </c>
      <c r="L58" s="16">
        <v>1006401</v>
      </c>
      <c r="M58" s="16">
        <v>39402609</v>
      </c>
      <c r="N58" s="16">
        <v>22036300</v>
      </c>
      <c r="O58" s="16">
        <v>55596478</v>
      </c>
      <c r="P58" s="16">
        <v>14218000</v>
      </c>
      <c r="Q58" s="16">
        <v>24651913</v>
      </c>
      <c r="R58" s="16">
        <v>23764212</v>
      </c>
      <c r="S58" s="16">
        <v>20710005</v>
      </c>
      <c r="T58" s="16">
        <v>52020000</v>
      </c>
      <c r="U58" s="16">
        <v>135000</v>
      </c>
      <c r="V58" s="16">
        <v>75053404</v>
      </c>
      <c r="W58" s="16">
        <v>22652000</v>
      </c>
      <c r="X58" s="16">
        <v>34458450</v>
      </c>
      <c r="Y58" s="16">
        <v>48650000</v>
      </c>
      <c r="Z58" s="16">
        <v>99712982</v>
      </c>
      <c r="AA58" s="16">
        <v>2558521</v>
      </c>
      <c r="AB58" s="16">
        <v>621517579</v>
      </c>
      <c r="AC58" s="16">
        <v>40349241</v>
      </c>
      <c r="AD58" s="16">
        <v>93924306</v>
      </c>
      <c r="AE58" s="16">
        <v>90011001</v>
      </c>
      <c r="AF58" s="9">
        <v>4742400</v>
      </c>
    </row>
    <row r="59" spans="1:32" x14ac:dyDescent="0.25">
      <c r="A59" s="20" t="s">
        <v>129</v>
      </c>
      <c r="B59" s="16">
        <v>85747516</v>
      </c>
      <c r="C59" s="16">
        <v>101956810</v>
      </c>
      <c r="D59" s="16">
        <v>33409338</v>
      </c>
      <c r="E59" s="16">
        <v>-13066274</v>
      </c>
      <c r="F59" s="16">
        <v>10747510</v>
      </c>
      <c r="G59" s="16">
        <v>10936453</v>
      </c>
      <c r="H59" s="16">
        <v>448310</v>
      </c>
      <c r="I59" s="16">
        <v>97065775</v>
      </c>
      <c r="J59" s="16">
        <v>12375113</v>
      </c>
      <c r="K59" s="16">
        <v>15524170</v>
      </c>
      <c r="L59" s="16">
        <v>0</v>
      </c>
      <c r="M59" s="16">
        <v>11499145</v>
      </c>
      <c r="N59" s="16">
        <v>14864292</v>
      </c>
      <c r="O59" s="16">
        <v>3485541</v>
      </c>
      <c r="P59" s="16">
        <v>0</v>
      </c>
      <c r="Q59" s="16">
        <v>15589542</v>
      </c>
      <c r="R59" s="16">
        <v>0</v>
      </c>
      <c r="S59" s="16">
        <v>2041180</v>
      </c>
      <c r="T59" s="16">
        <v>31425229</v>
      </c>
      <c r="U59" s="16">
        <v>55728</v>
      </c>
      <c r="V59" s="16">
        <v>9833022</v>
      </c>
      <c r="W59" s="16">
        <v>0</v>
      </c>
      <c r="X59" s="16">
        <v>15554264</v>
      </c>
      <c r="Y59" s="16">
        <v>52227098</v>
      </c>
      <c r="Z59" s="16">
        <v>42035293</v>
      </c>
      <c r="AA59" s="16">
        <v>539095</v>
      </c>
      <c r="AB59" s="16">
        <v>338523813</v>
      </c>
      <c r="AC59" s="16">
        <v>18534543</v>
      </c>
      <c r="AD59" s="16">
        <v>45445191</v>
      </c>
      <c r="AE59" s="16">
        <v>27872292</v>
      </c>
      <c r="AF59" s="9">
        <v>-10413597</v>
      </c>
    </row>
    <row r="60" spans="1:32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6"/>
    </row>
    <row r="61" spans="1:32" x14ac:dyDescent="0.25">
      <c r="A61" s="20" t="s">
        <v>134</v>
      </c>
      <c r="B61" s="15">
        <f>+B58-B57</f>
        <v>3177000</v>
      </c>
      <c r="C61" s="15">
        <f t="shared" ref="C61:AF61" si="23">+C58-C57</f>
        <v>26931148</v>
      </c>
      <c r="D61" s="15">
        <f t="shared" si="23"/>
        <v>-1479436</v>
      </c>
      <c r="E61" s="15">
        <f t="shared" si="23"/>
        <v>-88150</v>
      </c>
      <c r="F61" s="15">
        <f t="shared" si="23"/>
        <v>-415000</v>
      </c>
      <c r="G61" s="15">
        <f t="shared" si="23"/>
        <v>42998918</v>
      </c>
      <c r="H61" s="15">
        <f t="shared" si="23"/>
        <v>423000</v>
      </c>
      <c r="I61" s="15">
        <f t="shared" si="23"/>
        <v>-15000</v>
      </c>
      <c r="J61" s="15">
        <f t="shared" si="23"/>
        <v>3491002</v>
      </c>
      <c r="K61" s="15">
        <f t="shared" si="23"/>
        <v>6650000</v>
      </c>
      <c r="L61" s="15">
        <f t="shared" si="23"/>
        <v>1006400</v>
      </c>
      <c r="M61" s="15">
        <f t="shared" si="23"/>
        <v>8530605</v>
      </c>
      <c r="N61" s="15">
        <f t="shared" si="23"/>
        <v>360000</v>
      </c>
      <c r="O61" s="15">
        <f t="shared" si="23"/>
        <v>55596478</v>
      </c>
      <c r="P61" s="15">
        <f t="shared" si="23"/>
        <v>805000</v>
      </c>
      <c r="Q61" s="15">
        <f t="shared" si="23"/>
        <v>2780913</v>
      </c>
      <c r="R61" s="15">
        <f t="shared" si="23"/>
        <v>0</v>
      </c>
      <c r="S61" s="15">
        <f t="shared" si="23"/>
        <v>1</v>
      </c>
      <c r="T61" s="15">
        <f t="shared" si="23"/>
        <v>5400000</v>
      </c>
      <c r="U61" s="15">
        <f t="shared" si="23"/>
        <v>-15000</v>
      </c>
      <c r="V61" s="15">
        <f t="shared" si="23"/>
        <v>0</v>
      </c>
      <c r="W61" s="15">
        <f t="shared" si="23"/>
        <v>0</v>
      </c>
      <c r="X61" s="15">
        <f t="shared" si="23"/>
        <v>1000000</v>
      </c>
      <c r="Y61" s="15">
        <f t="shared" si="23"/>
        <v>8900000</v>
      </c>
      <c r="Z61" s="15">
        <f t="shared" si="23"/>
        <v>13338517</v>
      </c>
      <c r="AA61" s="15">
        <f t="shared" si="23"/>
        <v>-737696</v>
      </c>
      <c r="AB61" s="15">
        <f t="shared" si="23"/>
        <v>7788579</v>
      </c>
      <c r="AC61" s="15">
        <f t="shared" si="23"/>
        <v>9747238</v>
      </c>
      <c r="AD61" s="15">
        <f t="shared" si="23"/>
        <v>51666306</v>
      </c>
      <c r="AE61" s="15">
        <f t="shared" si="23"/>
        <v>0</v>
      </c>
      <c r="AF61" s="8">
        <f t="shared" si="23"/>
        <v>-5975000</v>
      </c>
    </row>
    <row r="62" spans="1:32" x14ac:dyDescent="0.25">
      <c r="A62" s="20" t="s">
        <v>122</v>
      </c>
      <c r="B62" s="15">
        <f>+B59-B57</f>
        <v>-59287684</v>
      </c>
      <c r="C62" s="15">
        <f t="shared" ref="C62:AF62" si="24">+C59-C57</f>
        <v>-63456190</v>
      </c>
      <c r="D62" s="15">
        <f t="shared" si="24"/>
        <v>-57462508</v>
      </c>
      <c r="E62" s="15">
        <f t="shared" si="24"/>
        <v>-13746274</v>
      </c>
      <c r="F62" s="15">
        <f t="shared" si="24"/>
        <v>-3316490</v>
      </c>
      <c r="G62" s="15">
        <f t="shared" si="24"/>
        <v>-17185547</v>
      </c>
      <c r="H62" s="15">
        <f t="shared" si="24"/>
        <v>-7680815</v>
      </c>
      <c r="I62" s="15">
        <f t="shared" si="24"/>
        <v>-36760225</v>
      </c>
      <c r="J62" s="15">
        <f t="shared" si="24"/>
        <v>-19958887</v>
      </c>
      <c r="K62" s="15">
        <f t="shared" si="24"/>
        <v>1397170</v>
      </c>
      <c r="L62" s="15">
        <f t="shared" si="24"/>
        <v>-1</v>
      </c>
      <c r="M62" s="15">
        <f t="shared" si="24"/>
        <v>-19372859</v>
      </c>
      <c r="N62" s="15">
        <f t="shared" si="24"/>
        <v>-6812008</v>
      </c>
      <c r="O62" s="15">
        <f t="shared" si="24"/>
        <v>3485541</v>
      </c>
      <c r="P62" s="15">
        <f t="shared" si="24"/>
        <v>-13413000</v>
      </c>
      <c r="Q62" s="15">
        <f t="shared" si="24"/>
        <v>-6281458</v>
      </c>
      <c r="R62" s="15">
        <f t="shared" si="24"/>
        <v>-23764212</v>
      </c>
      <c r="S62" s="15">
        <f t="shared" si="24"/>
        <v>-18668824</v>
      </c>
      <c r="T62" s="15">
        <f t="shared" si="24"/>
        <v>-15194771</v>
      </c>
      <c r="U62" s="15">
        <f t="shared" si="24"/>
        <v>-94272</v>
      </c>
      <c r="V62" s="15">
        <f t="shared" si="24"/>
        <v>-65220382</v>
      </c>
      <c r="W62" s="15">
        <f t="shared" si="24"/>
        <v>-22652000</v>
      </c>
      <c r="X62" s="15">
        <f t="shared" si="24"/>
        <v>-17904186</v>
      </c>
      <c r="Y62" s="15">
        <f t="shared" si="24"/>
        <v>12477098</v>
      </c>
      <c r="Z62" s="15">
        <f t="shared" si="24"/>
        <v>-44339172</v>
      </c>
      <c r="AA62" s="15">
        <f t="shared" si="24"/>
        <v>-2757122</v>
      </c>
      <c r="AB62" s="15">
        <f t="shared" si="24"/>
        <v>-275205187</v>
      </c>
      <c r="AC62" s="15">
        <f t="shared" si="24"/>
        <v>-12067460</v>
      </c>
      <c r="AD62" s="15">
        <f t="shared" si="24"/>
        <v>3187191</v>
      </c>
      <c r="AE62" s="15">
        <f t="shared" si="24"/>
        <v>-62138709</v>
      </c>
      <c r="AF62" s="8">
        <f t="shared" si="24"/>
        <v>-21130997</v>
      </c>
    </row>
    <row r="63" spans="1:32" x14ac:dyDescent="0.25">
      <c r="A63" s="20" t="s">
        <v>123</v>
      </c>
      <c r="B63" s="15">
        <f>+B59-B58</f>
        <v>-62464684</v>
      </c>
      <c r="C63" s="15">
        <f t="shared" ref="C63:AF63" si="25">+C59-C58</f>
        <v>-90387338</v>
      </c>
      <c r="D63" s="15">
        <f t="shared" si="25"/>
        <v>-55983072</v>
      </c>
      <c r="E63" s="15">
        <f t="shared" si="25"/>
        <v>-13658124</v>
      </c>
      <c r="F63" s="15">
        <f t="shared" si="25"/>
        <v>-2901490</v>
      </c>
      <c r="G63" s="15">
        <f t="shared" si="25"/>
        <v>-60184465</v>
      </c>
      <c r="H63" s="15">
        <f t="shared" si="25"/>
        <v>-8103815</v>
      </c>
      <c r="I63" s="15">
        <f t="shared" si="25"/>
        <v>-36745225</v>
      </c>
      <c r="J63" s="15">
        <f t="shared" si="25"/>
        <v>-23449889</v>
      </c>
      <c r="K63" s="15">
        <f t="shared" si="25"/>
        <v>-5252830</v>
      </c>
      <c r="L63" s="15">
        <f t="shared" si="25"/>
        <v>-1006401</v>
      </c>
      <c r="M63" s="15">
        <f t="shared" si="25"/>
        <v>-27903464</v>
      </c>
      <c r="N63" s="15">
        <f t="shared" si="25"/>
        <v>-7172008</v>
      </c>
      <c r="O63" s="15">
        <f t="shared" si="25"/>
        <v>-52110937</v>
      </c>
      <c r="P63" s="15">
        <f t="shared" si="25"/>
        <v>-14218000</v>
      </c>
      <c r="Q63" s="15">
        <f t="shared" si="25"/>
        <v>-9062371</v>
      </c>
      <c r="R63" s="15">
        <f t="shared" si="25"/>
        <v>-23764212</v>
      </c>
      <c r="S63" s="15">
        <f t="shared" si="25"/>
        <v>-18668825</v>
      </c>
      <c r="T63" s="15">
        <f t="shared" si="25"/>
        <v>-20594771</v>
      </c>
      <c r="U63" s="15">
        <f t="shared" si="25"/>
        <v>-79272</v>
      </c>
      <c r="V63" s="15">
        <f t="shared" si="25"/>
        <v>-65220382</v>
      </c>
      <c r="W63" s="15">
        <f t="shared" si="25"/>
        <v>-22652000</v>
      </c>
      <c r="X63" s="15">
        <f t="shared" si="25"/>
        <v>-18904186</v>
      </c>
      <c r="Y63" s="15">
        <f t="shared" si="25"/>
        <v>3577098</v>
      </c>
      <c r="Z63" s="15">
        <f t="shared" si="25"/>
        <v>-57677689</v>
      </c>
      <c r="AA63" s="15">
        <f t="shared" si="25"/>
        <v>-2019426</v>
      </c>
      <c r="AB63" s="15">
        <f t="shared" si="25"/>
        <v>-282993766</v>
      </c>
      <c r="AC63" s="15">
        <f t="shared" si="25"/>
        <v>-21814698</v>
      </c>
      <c r="AD63" s="15">
        <f t="shared" si="25"/>
        <v>-48479115</v>
      </c>
      <c r="AE63" s="15">
        <f t="shared" si="25"/>
        <v>-62138709</v>
      </c>
      <c r="AF63" s="8">
        <f t="shared" si="25"/>
        <v>-15155997</v>
      </c>
    </row>
    <row r="64" spans="1:32" x14ac:dyDescent="0.25">
      <c r="A64" s="20" t="s">
        <v>124</v>
      </c>
      <c r="B64" s="17">
        <f>IF(B57=0,0,B59*100/B57)</f>
        <v>59.121865588491623</v>
      </c>
      <c r="C64" s="17">
        <f t="shared" ref="C64:AF64" si="26">IF(C57=0,0,C59*100/C57)</f>
        <v>61.637724967203305</v>
      </c>
      <c r="D64" s="17">
        <f t="shared" si="26"/>
        <v>36.765334336885815</v>
      </c>
      <c r="E64" s="17">
        <f t="shared" si="26"/>
        <v>-1921.5108823529413</v>
      </c>
      <c r="F64" s="17">
        <f t="shared" si="26"/>
        <v>76.418586461888509</v>
      </c>
      <c r="G64" s="17">
        <f t="shared" si="26"/>
        <v>38.889314415759905</v>
      </c>
      <c r="H64" s="17">
        <f t="shared" si="26"/>
        <v>5.5148616856057693</v>
      </c>
      <c r="I64" s="17">
        <f t="shared" si="26"/>
        <v>72.531327993065617</v>
      </c>
      <c r="J64" s="17">
        <f t="shared" si="26"/>
        <v>38.272756231830272</v>
      </c>
      <c r="K64" s="17">
        <f t="shared" si="26"/>
        <v>109.8900686628442</v>
      </c>
      <c r="L64" s="17">
        <f t="shared" si="26"/>
        <v>0</v>
      </c>
      <c r="M64" s="17">
        <f t="shared" si="26"/>
        <v>37.247808726637892</v>
      </c>
      <c r="N64" s="17">
        <f t="shared" si="26"/>
        <v>68.573935588638278</v>
      </c>
      <c r="O64" s="17">
        <f t="shared" si="26"/>
        <v>0</v>
      </c>
      <c r="P64" s="17">
        <f t="shared" si="26"/>
        <v>0</v>
      </c>
      <c r="Q64" s="17">
        <f t="shared" si="26"/>
        <v>71.27951168213616</v>
      </c>
      <c r="R64" s="17">
        <f t="shared" si="26"/>
        <v>0</v>
      </c>
      <c r="S64" s="17">
        <f t="shared" si="26"/>
        <v>9.8560096849812293</v>
      </c>
      <c r="T64" s="17">
        <f t="shared" si="26"/>
        <v>67.407183612183616</v>
      </c>
      <c r="U64" s="17">
        <f t="shared" si="26"/>
        <v>37.152000000000001</v>
      </c>
      <c r="V64" s="17">
        <f t="shared" si="26"/>
        <v>13.10136712786538</v>
      </c>
      <c r="W64" s="17">
        <f t="shared" si="26"/>
        <v>0</v>
      </c>
      <c r="X64" s="17">
        <f t="shared" si="26"/>
        <v>46.488298172808364</v>
      </c>
      <c r="Y64" s="17">
        <f t="shared" si="26"/>
        <v>131.38892578616353</v>
      </c>
      <c r="Z64" s="17">
        <f t="shared" si="26"/>
        <v>48.666342535377787</v>
      </c>
      <c r="AA64" s="17">
        <f t="shared" si="26"/>
        <v>16.354960853608848</v>
      </c>
      <c r="AB64" s="17">
        <f t="shared" si="26"/>
        <v>55.158516706885287</v>
      </c>
      <c r="AC64" s="17">
        <f t="shared" si="26"/>
        <v>60.566437432216446</v>
      </c>
      <c r="AD64" s="17">
        <f t="shared" si="26"/>
        <v>107.54221922476218</v>
      </c>
      <c r="AE64" s="17">
        <f t="shared" si="26"/>
        <v>30.965428325810976</v>
      </c>
      <c r="AF64" s="10">
        <f t="shared" si="26"/>
        <v>-97.1653292776233</v>
      </c>
    </row>
    <row r="65" spans="1:32" x14ac:dyDescent="0.25">
      <c r="A65" s="20" t="s">
        <v>125</v>
      </c>
      <c r="B65" s="17">
        <f>IF(B58=0,0,B59*100/B58)</f>
        <v>57.854559881035435</v>
      </c>
      <c r="C65" s="17">
        <f t="shared" ref="C65:AF65" si="27">IF(C58=0,0,C59*100/C58)</f>
        <v>53.007492590832555</v>
      </c>
      <c r="D65" s="17">
        <f t="shared" si="27"/>
        <v>37.37379717137059</v>
      </c>
      <c r="E65" s="17">
        <f t="shared" si="27"/>
        <v>-2207.7002618906818</v>
      </c>
      <c r="F65" s="17">
        <f t="shared" si="27"/>
        <v>78.742105648765474</v>
      </c>
      <c r="G65" s="17">
        <f t="shared" si="27"/>
        <v>15.377266362056801</v>
      </c>
      <c r="H65" s="17">
        <f t="shared" si="27"/>
        <v>5.2420889544996125</v>
      </c>
      <c r="I65" s="17">
        <f t="shared" si="27"/>
        <v>72.539458639424268</v>
      </c>
      <c r="J65" s="17">
        <f t="shared" si="27"/>
        <v>34.543230451180435</v>
      </c>
      <c r="K65" s="17">
        <f t="shared" si="27"/>
        <v>74.718053616980313</v>
      </c>
      <c r="L65" s="17">
        <f t="shared" si="27"/>
        <v>0</v>
      </c>
      <c r="M65" s="17">
        <f t="shared" si="27"/>
        <v>29.18371471290137</v>
      </c>
      <c r="N65" s="17">
        <f t="shared" si="27"/>
        <v>67.453665088966844</v>
      </c>
      <c r="O65" s="17">
        <f t="shared" si="27"/>
        <v>6.2693557674642628</v>
      </c>
      <c r="P65" s="17">
        <f t="shared" si="27"/>
        <v>0</v>
      </c>
      <c r="Q65" s="17">
        <f t="shared" si="27"/>
        <v>63.238670362012066</v>
      </c>
      <c r="R65" s="17">
        <f t="shared" si="27"/>
        <v>0</v>
      </c>
      <c r="S65" s="17">
        <f t="shared" si="27"/>
        <v>9.8560092090755163</v>
      </c>
      <c r="T65" s="17">
        <f t="shared" si="27"/>
        <v>60.40989811610919</v>
      </c>
      <c r="U65" s="17">
        <f t="shared" si="27"/>
        <v>41.28</v>
      </c>
      <c r="V65" s="17">
        <f t="shared" si="27"/>
        <v>13.10136712786538</v>
      </c>
      <c r="W65" s="17">
        <f t="shared" si="27"/>
        <v>0</v>
      </c>
      <c r="X65" s="17">
        <f t="shared" si="27"/>
        <v>45.139186469501674</v>
      </c>
      <c r="Y65" s="17">
        <f t="shared" si="27"/>
        <v>107.35271942446043</v>
      </c>
      <c r="Z65" s="17">
        <f t="shared" si="27"/>
        <v>42.156289137957984</v>
      </c>
      <c r="AA65" s="17">
        <f t="shared" si="27"/>
        <v>21.070571631032148</v>
      </c>
      <c r="AB65" s="17">
        <f t="shared" si="27"/>
        <v>54.467294962867008</v>
      </c>
      <c r="AC65" s="17">
        <f t="shared" si="27"/>
        <v>45.935295288454128</v>
      </c>
      <c r="AD65" s="17">
        <f t="shared" si="27"/>
        <v>48.384910078547719</v>
      </c>
      <c r="AE65" s="17">
        <f t="shared" si="27"/>
        <v>30.965428325810976</v>
      </c>
      <c r="AF65" s="10">
        <f t="shared" si="27"/>
        <v>-219.58495698380565</v>
      </c>
    </row>
    <row r="66" spans="1:32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6"/>
    </row>
    <row r="67" spans="1:32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6"/>
    </row>
    <row r="68" spans="1:32" x14ac:dyDescent="0.25">
      <c r="A68" s="20" t="s">
        <v>127</v>
      </c>
      <c r="B68" s="16">
        <v>133447000</v>
      </c>
      <c r="C68" s="16">
        <v>154591000</v>
      </c>
      <c r="D68" s="16">
        <v>46154000</v>
      </c>
      <c r="E68" s="16">
        <v>9461000</v>
      </c>
      <c r="F68" s="16">
        <v>16551000</v>
      </c>
      <c r="G68" s="16">
        <v>30518000</v>
      </c>
      <c r="H68" s="16">
        <v>12217000</v>
      </c>
      <c r="I68" s="16">
        <v>127489000</v>
      </c>
      <c r="J68" s="16">
        <v>35210000</v>
      </c>
      <c r="K68" s="16">
        <v>25289000</v>
      </c>
      <c r="L68" s="16">
        <v>6464000</v>
      </c>
      <c r="M68" s="16">
        <v>34954000</v>
      </c>
      <c r="N68" s="16">
        <v>23192000</v>
      </c>
      <c r="O68" s="16">
        <v>47448000</v>
      </c>
      <c r="P68" s="16">
        <v>16957000</v>
      </c>
      <c r="Q68" s="16">
        <v>14474000</v>
      </c>
      <c r="R68" s="16">
        <v>28452000</v>
      </c>
      <c r="S68" s="16">
        <v>24895000</v>
      </c>
      <c r="T68" s="16">
        <v>30820000</v>
      </c>
      <c r="U68" s="16">
        <v>6378000</v>
      </c>
      <c r="V68" s="16">
        <v>38020000</v>
      </c>
      <c r="W68" s="16">
        <v>25827000</v>
      </c>
      <c r="X68" s="16">
        <v>35025000</v>
      </c>
      <c r="Y68" s="16">
        <v>42810000</v>
      </c>
      <c r="Z68" s="16">
        <v>74120000</v>
      </c>
      <c r="AA68" s="16">
        <v>5668000</v>
      </c>
      <c r="AB68" s="16">
        <v>580796000</v>
      </c>
      <c r="AC68" s="16">
        <v>26375000</v>
      </c>
      <c r="AD68" s="16">
        <v>46500000</v>
      </c>
      <c r="AE68" s="16">
        <v>79597000</v>
      </c>
      <c r="AF68" s="9">
        <v>9103000</v>
      </c>
    </row>
    <row r="69" spans="1:32" x14ac:dyDescent="0.25">
      <c r="A69" s="20" t="s">
        <v>128</v>
      </c>
      <c r="B69" s="16">
        <v>129039000</v>
      </c>
      <c r="C69" s="16">
        <v>179395000</v>
      </c>
      <c r="D69" s="16">
        <v>29840000</v>
      </c>
      <c r="E69" s="16">
        <v>10080000</v>
      </c>
      <c r="F69" s="16">
        <v>21390000</v>
      </c>
      <c r="G69" s="16">
        <v>42044000</v>
      </c>
      <c r="H69" s="16">
        <v>12209000</v>
      </c>
      <c r="I69" s="16">
        <v>127474000</v>
      </c>
      <c r="J69" s="16">
        <v>25836000</v>
      </c>
      <c r="K69" s="16">
        <v>30889000</v>
      </c>
      <c r="L69" s="16">
        <v>15020000</v>
      </c>
      <c r="M69" s="16">
        <v>38764000</v>
      </c>
      <c r="N69" s="16">
        <v>32692000</v>
      </c>
      <c r="O69" s="16">
        <v>36175000</v>
      </c>
      <c r="P69" s="16">
        <v>22957000</v>
      </c>
      <c r="Q69" s="16">
        <v>44563000</v>
      </c>
      <c r="R69" s="16">
        <v>13729000</v>
      </c>
      <c r="S69" s="16">
        <v>17617000</v>
      </c>
      <c r="T69" s="16">
        <v>31418000</v>
      </c>
      <c r="U69" s="16">
        <v>6287000</v>
      </c>
      <c r="V69" s="16">
        <v>28020000</v>
      </c>
      <c r="W69" s="16">
        <v>4927000</v>
      </c>
      <c r="X69" s="16">
        <v>41315000</v>
      </c>
      <c r="Y69" s="16">
        <v>73123000</v>
      </c>
      <c r="Z69" s="16">
        <v>62036000</v>
      </c>
      <c r="AA69" s="16">
        <v>5308000</v>
      </c>
      <c r="AB69" s="16">
        <v>586583000</v>
      </c>
      <c r="AC69" s="16">
        <v>30899000</v>
      </c>
      <c r="AD69" s="16">
        <v>51480000</v>
      </c>
      <c r="AE69" s="16">
        <v>73589000</v>
      </c>
      <c r="AF69" s="9">
        <v>9103000</v>
      </c>
    </row>
    <row r="70" spans="1:32" x14ac:dyDescent="0.25">
      <c r="A70" s="20" t="s">
        <v>129</v>
      </c>
      <c r="B70" s="16">
        <v>14643617</v>
      </c>
      <c r="C70" s="16">
        <v>105491789</v>
      </c>
      <c r="D70" s="16">
        <v>20752959</v>
      </c>
      <c r="E70" s="16">
        <v>-61599284</v>
      </c>
      <c r="F70" s="16">
        <v>9538543</v>
      </c>
      <c r="G70" s="16">
        <v>13662129</v>
      </c>
      <c r="H70" s="16">
        <v>0</v>
      </c>
      <c r="I70" s="16">
        <v>110072124</v>
      </c>
      <c r="J70" s="16">
        <v>14457886</v>
      </c>
      <c r="K70" s="16">
        <v>10238267</v>
      </c>
      <c r="L70" s="16">
        <v>4421055</v>
      </c>
      <c r="M70" s="16">
        <v>258668</v>
      </c>
      <c r="N70" s="16">
        <v>0</v>
      </c>
      <c r="O70" s="16">
        <v>4279785</v>
      </c>
      <c r="P70" s="16">
        <v>0</v>
      </c>
      <c r="Q70" s="16">
        <v>0</v>
      </c>
      <c r="R70" s="16">
        <v>2317862</v>
      </c>
      <c r="S70" s="16">
        <v>5779867</v>
      </c>
      <c r="T70" s="16">
        <v>8377576</v>
      </c>
      <c r="U70" s="16">
        <v>4559853</v>
      </c>
      <c r="V70" s="16">
        <v>20666250</v>
      </c>
      <c r="W70" s="16">
        <v>0</v>
      </c>
      <c r="X70" s="16">
        <v>24539743</v>
      </c>
      <c r="Y70" s="16">
        <v>26632369</v>
      </c>
      <c r="Z70" s="16">
        <v>31690154</v>
      </c>
      <c r="AA70" s="16">
        <v>4478853</v>
      </c>
      <c r="AB70" s="16">
        <v>378714463</v>
      </c>
      <c r="AC70" s="16">
        <v>2045128</v>
      </c>
      <c r="AD70" s="16">
        <v>0</v>
      </c>
      <c r="AE70" s="16">
        <v>0</v>
      </c>
      <c r="AF70" s="9">
        <v>-7339311</v>
      </c>
    </row>
    <row r="71" spans="1:32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6"/>
    </row>
    <row r="72" spans="1:32" x14ac:dyDescent="0.25">
      <c r="A72" s="20" t="s">
        <v>136</v>
      </c>
      <c r="B72" s="15">
        <f>+B69-B68</f>
        <v>-4408000</v>
      </c>
      <c r="C72" s="15">
        <f t="shared" ref="C72:AF72" si="28">+C69-C68</f>
        <v>24804000</v>
      </c>
      <c r="D72" s="15">
        <f t="shared" si="28"/>
        <v>-16314000</v>
      </c>
      <c r="E72" s="15">
        <f t="shared" si="28"/>
        <v>619000</v>
      </c>
      <c r="F72" s="15">
        <f t="shared" si="28"/>
        <v>4839000</v>
      </c>
      <c r="G72" s="15">
        <f t="shared" si="28"/>
        <v>11526000</v>
      </c>
      <c r="H72" s="15">
        <f t="shared" si="28"/>
        <v>-8000</v>
      </c>
      <c r="I72" s="15">
        <f t="shared" si="28"/>
        <v>-15000</v>
      </c>
      <c r="J72" s="15">
        <f t="shared" si="28"/>
        <v>-9374000</v>
      </c>
      <c r="K72" s="15">
        <f t="shared" si="28"/>
        <v>5600000</v>
      </c>
      <c r="L72" s="15">
        <f t="shared" si="28"/>
        <v>8556000</v>
      </c>
      <c r="M72" s="15">
        <f t="shared" si="28"/>
        <v>3810000</v>
      </c>
      <c r="N72" s="15">
        <f t="shared" si="28"/>
        <v>9500000</v>
      </c>
      <c r="O72" s="15">
        <f t="shared" si="28"/>
        <v>-11273000</v>
      </c>
      <c r="P72" s="15">
        <f t="shared" si="28"/>
        <v>6000000</v>
      </c>
      <c r="Q72" s="15">
        <f t="shared" si="28"/>
        <v>30089000</v>
      </c>
      <c r="R72" s="15">
        <f t="shared" si="28"/>
        <v>-14723000</v>
      </c>
      <c r="S72" s="15">
        <f t="shared" si="28"/>
        <v>-7278000</v>
      </c>
      <c r="T72" s="15">
        <f t="shared" si="28"/>
        <v>598000</v>
      </c>
      <c r="U72" s="15">
        <f t="shared" si="28"/>
        <v>-91000</v>
      </c>
      <c r="V72" s="15">
        <f t="shared" si="28"/>
        <v>-10000000</v>
      </c>
      <c r="W72" s="15">
        <f t="shared" si="28"/>
        <v>-20900000</v>
      </c>
      <c r="X72" s="15">
        <f t="shared" si="28"/>
        <v>6290000</v>
      </c>
      <c r="Y72" s="15">
        <f t="shared" si="28"/>
        <v>30313000</v>
      </c>
      <c r="Z72" s="15">
        <f t="shared" si="28"/>
        <v>-12084000</v>
      </c>
      <c r="AA72" s="15">
        <f t="shared" si="28"/>
        <v>-360000</v>
      </c>
      <c r="AB72" s="15">
        <f t="shared" si="28"/>
        <v>5787000</v>
      </c>
      <c r="AC72" s="15">
        <f t="shared" si="28"/>
        <v>4524000</v>
      </c>
      <c r="AD72" s="15">
        <f t="shared" si="28"/>
        <v>4980000</v>
      </c>
      <c r="AE72" s="15">
        <f t="shared" si="28"/>
        <v>-6008000</v>
      </c>
      <c r="AF72" s="8">
        <f t="shared" si="28"/>
        <v>0</v>
      </c>
    </row>
    <row r="73" spans="1:32" x14ac:dyDescent="0.25">
      <c r="A73" s="20" t="s">
        <v>122</v>
      </c>
      <c r="B73" s="15">
        <f>+B70-B68</f>
        <v>-118803383</v>
      </c>
      <c r="C73" s="15">
        <f t="shared" ref="C73:AF73" si="29">+C70-C68</f>
        <v>-49099211</v>
      </c>
      <c r="D73" s="15">
        <f t="shared" si="29"/>
        <v>-25401041</v>
      </c>
      <c r="E73" s="15">
        <f t="shared" si="29"/>
        <v>-71060284</v>
      </c>
      <c r="F73" s="15">
        <f t="shared" si="29"/>
        <v>-7012457</v>
      </c>
      <c r="G73" s="15">
        <f t="shared" si="29"/>
        <v>-16855871</v>
      </c>
      <c r="H73" s="15">
        <f t="shared" si="29"/>
        <v>-12217000</v>
      </c>
      <c r="I73" s="15">
        <f t="shared" si="29"/>
        <v>-17416876</v>
      </c>
      <c r="J73" s="15">
        <f t="shared" si="29"/>
        <v>-20752114</v>
      </c>
      <c r="K73" s="15">
        <f t="shared" si="29"/>
        <v>-15050733</v>
      </c>
      <c r="L73" s="15">
        <f t="shared" si="29"/>
        <v>-2042945</v>
      </c>
      <c r="M73" s="15">
        <f t="shared" si="29"/>
        <v>-34695332</v>
      </c>
      <c r="N73" s="15">
        <f t="shared" si="29"/>
        <v>-23192000</v>
      </c>
      <c r="O73" s="15">
        <f t="shared" si="29"/>
        <v>-43168215</v>
      </c>
      <c r="P73" s="15">
        <f t="shared" si="29"/>
        <v>-16957000</v>
      </c>
      <c r="Q73" s="15">
        <f t="shared" si="29"/>
        <v>-14474000</v>
      </c>
      <c r="R73" s="15">
        <f t="shared" si="29"/>
        <v>-26134138</v>
      </c>
      <c r="S73" s="15">
        <f t="shared" si="29"/>
        <v>-19115133</v>
      </c>
      <c r="T73" s="15">
        <f t="shared" si="29"/>
        <v>-22442424</v>
      </c>
      <c r="U73" s="15">
        <f t="shared" si="29"/>
        <v>-1818147</v>
      </c>
      <c r="V73" s="15">
        <f t="shared" si="29"/>
        <v>-17353750</v>
      </c>
      <c r="W73" s="15">
        <f t="shared" si="29"/>
        <v>-25827000</v>
      </c>
      <c r="X73" s="15">
        <f t="shared" si="29"/>
        <v>-10485257</v>
      </c>
      <c r="Y73" s="15">
        <f t="shared" si="29"/>
        <v>-16177631</v>
      </c>
      <c r="Z73" s="15">
        <f t="shared" si="29"/>
        <v>-42429846</v>
      </c>
      <c r="AA73" s="15">
        <f t="shared" si="29"/>
        <v>-1189147</v>
      </c>
      <c r="AB73" s="15">
        <f t="shared" si="29"/>
        <v>-202081537</v>
      </c>
      <c r="AC73" s="15">
        <f t="shared" si="29"/>
        <v>-24329872</v>
      </c>
      <c r="AD73" s="15">
        <f t="shared" si="29"/>
        <v>-46500000</v>
      </c>
      <c r="AE73" s="15">
        <f t="shared" si="29"/>
        <v>-79597000</v>
      </c>
      <c r="AF73" s="8">
        <f t="shared" si="29"/>
        <v>-16442311</v>
      </c>
    </row>
    <row r="74" spans="1:32" x14ac:dyDescent="0.25">
      <c r="A74" s="20" t="s">
        <v>123</v>
      </c>
      <c r="B74" s="15">
        <f>+B70-B69</f>
        <v>-114395383</v>
      </c>
      <c r="C74" s="15">
        <f t="shared" ref="C74:AF74" si="30">+C70-C69</f>
        <v>-73903211</v>
      </c>
      <c r="D74" s="15">
        <f t="shared" si="30"/>
        <v>-9087041</v>
      </c>
      <c r="E74" s="15">
        <f t="shared" si="30"/>
        <v>-71679284</v>
      </c>
      <c r="F74" s="15">
        <f t="shared" si="30"/>
        <v>-11851457</v>
      </c>
      <c r="G74" s="15">
        <f t="shared" si="30"/>
        <v>-28381871</v>
      </c>
      <c r="H74" s="15">
        <f t="shared" si="30"/>
        <v>-12209000</v>
      </c>
      <c r="I74" s="15">
        <f t="shared" si="30"/>
        <v>-17401876</v>
      </c>
      <c r="J74" s="15">
        <f t="shared" si="30"/>
        <v>-11378114</v>
      </c>
      <c r="K74" s="15">
        <f t="shared" si="30"/>
        <v>-20650733</v>
      </c>
      <c r="L74" s="15">
        <f t="shared" si="30"/>
        <v>-10598945</v>
      </c>
      <c r="M74" s="15">
        <f t="shared" si="30"/>
        <v>-38505332</v>
      </c>
      <c r="N74" s="15">
        <f t="shared" si="30"/>
        <v>-32692000</v>
      </c>
      <c r="O74" s="15">
        <f t="shared" si="30"/>
        <v>-31895215</v>
      </c>
      <c r="P74" s="15">
        <f t="shared" si="30"/>
        <v>-22957000</v>
      </c>
      <c r="Q74" s="15">
        <f t="shared" si="30"/>
        <v>-44563000</v>
      </c>
      <c r="R74" s="15">
        <f t="shared" si="30"/>
        <v>-11411138</v>
      </c>
      <c r="S74" s="15">
        <f t="shared" si="30"/>
        <v>-11837133</v>
      </c>
      <c r="T74" s="15">
        <f t="shared" si="30"/>
        <v>-23040424</v>
      </c>
      <c r="U74" s="15">
        <f t="shared" si="30"/>
        <v>-1727147</v>
      </c>
      <c r="V74" s="15">
        <f t="shared" si="30"/>
        <v>-7353750</v>
      </c>
      <c r="W74" s="15">
        <f t="shared" si="30"/>
        <v>-4927000</v>
      </c>
      <c r="X74" s="15">
        <f t="shared" si="30"/>
        <v>-16775257</v>
      </c>
      <c r="Y74" s="15">
        <f t="shared" si="30"/>
        <v>-46490631</v>
      </c>
      <c r="Z74" s="15">
        <f t="shared" si="30"/>
        <v>-30345846</v>
      </c>
      <c r="AA74" s="15">
        <f t="shared" si="30"/>
        <v>-829147</v>
      </c>
      <c r="AB74" s="15">
        <f t="shared" si="30"/>
        <v>-207868537</v>
      </c>
      <c r="AC74" s="15">
        <f t="shared" si="30"/>
        <v>-28853872</v>
      </c>
      <c r="AD74" s="15">
        <f t="shared" si="30"/>
        <v>-51480000</v>
      </c>
      <c r="AE74" s="15">
        <f t="shared" si="30"/>
        <v>-73589000</v>
      </c>
      <c r="AF74" s="8">
        <f t="shared" si="30"/>
        <v>-16442311</v>
      </c>
    </row>
    <row r="75" spans="1:32" x14ac:dyDescent="0.25">
      <c r="A75" s="20" t="s">
        <v>137</v>
      </c>
      <c r="B75" s="17">
        <f>IF(B68=0,0,B70*100/B68)</f>
        <v>10.973357962337108</v>
      </c>
      <c r="C75" s="17">
        <f t="shared" ref="C75:AF75" si="31">IF(C68=0,0,C70*100/C68)</f>
        <v>68.239282364432597</v>
      </c>
      <c r="D75" s="17">
        <f t="shared" si="31"/>
        <v>44.964594618017941</v>
      </c>
      <c r="E75" s="17">
        <f t="shared" si="31"/>
        <v>-651.08639678680902</v>
      </c>
      <c r="F75" s="17">
        <f t="shared" si="31"/>
        <v>57.631218657482933</v>
      </c>
      <c r="G75" s="17">
        <f t="shared" si="31"/>
        <v>44.767445442034209</v>
      </c>
      <c r="H75" s="17">
        <f t="shared" si="31"/>
        <v>0</v>
      </c>
      <c r="I75" s="17">
        <f t="shared" si="31"/>
        <v>86.338526461106454</v>
      </c>
      <c r="J75" s="17">
        <f t="shared" si="31"/>
        <v>41.061874467480827</v>
      </c>
      <c r="K75" s="17">
        <f t="shared" si="31"/>
        <v>40.485060698327338</v>
      </c>
      <c r="L75" s="17">
        <f t="shared" si="31"/>
        <v>68.395034034653463</v>
      </c>
      <c r="M75" s="17">
        <f t="shared" si="31"/>
        <v>0.74002403158436802</v>
      </c>
      <c r="N75" s="17">
        <f t="shared" si="31"/>
        <v>0</v>
      </c>
      <c r="O75" s="17">
        <f t="shared" si="31"/>
        <v>9.0199481537683361</v>
      </c>
      <c r="P75" s="17">
        <f t="shared" si="31"/>
        <v>0</v>
      </c>
      <c r="Q75" s="17">
        <f t="shared" si="31"/>
        <v>0</v>
      </c>
      <c r="R75" s="17">
        <f t="shared" si="31"/>
        <v>8.1465696611837473</v>
      </c>
      <c r="S75" s="17">
        <f t="shared" si="31"/>
        <v>23.216979313115083</v>
      </c>
      <c r="T75" s="17">
        <f t="shared" si="31"/>
        <v>27.182271252433484</v>
      </c>
      <c r="U75" s="17">
        <f t="shared" si="31"/>
        <v>71.493461900282213</v>
      </c>
      <c r="V75" s="17">
        <f t="shared" si="31"/>
        <v>54.35625986322988</v>
      </c>
      <c r="W75" s="17">
        <f t="shared" si="31"/>
        <v>0</v>
      </c>
      <c r="X75" s="17">
        <f t="shared" si="31"/>
        <v>70.063506067094934</v>
      </c>
      <c r="Y75" s="17">
        <f t="shared" si="31"/>
        <v>62.210626021957488</v>
      </c>
      <c r="Z75" s="17">
        <f t="shared" si="31"/>
        <v>42.755199676200753</v>
      </c>
      <c r="AA75" s="17">
        <f t="shared" si="31"/>
        <v>79.019989414255463</v>
      </c>
      <c r="AB75" s="17">
        <f t="shared" si="31"/>
        <v>65.206107307901576</v>
      </c>
      <c r="AC75" s="17">
        <f t="shared" si="31"/>
        <v>7.7540398104265407</v>
      </c>
      <c r="AD75" s="17">
        <f t="shared" si="31"/>
        <v>0</v>
      </c>
      <c r="AE75" s="17">
        <f t="shared" si="31"/>
        <v>0</v>
      </c>
      <c r="AF75" s="10">
        <f t="shared" si="31"/>
        <v>-80.625189497967696</v>
      </c>
    </row>
    <row r="76" spans="1:32" x14ac:dyDescent="0.25">
      <c r="A76" s="20" t="s">
        <v>138</v>
      </c>
      <c r="B76" s="17">
        <f>IF(B69=0,0,B70*100/B69)</f>
        <v>11.348210231015429</v>
      </c>
      <c r="C76" s="17">
        <f t="shared" ref="C76:AF76" si="32">IF(C69=0,0,C70*100/C69)</f>
        <v>58.804196883971123</v>
      </c>
      <c r="D76" s="17">
        <f t="shared" si="32"/>
        <v>69.547449731903484</v>
      </c>
      <c r="E76" s="17">
        <f t="shared" si="32"/>
        <v>-611.10400793650797</v>
      </c>
      <c r="F76" s="17">
        <f t="shared" si="32"/>
        <v>44.593468910705937</v>
      </c>
      <c r="G76" s="17">
        <f t="shared" si="32"/>
        <v>32.494836361906572</v>
      </c>
      <c r="H76" s="17">
        <f t="shared" si="32"/>
        <v>0</v>
      </c>
      <c r="I76" s="17">
        <f t="shared" si="32"/>
        <v>86.348686006558196</v>
      </c>
      <c r="J76" s="17">
        <f t="shared" si="32"/>
        <v>55.960233782319243</v>
      </c>
      <c r="K76" s="17">
        <f t="shared" si="32"/>
        <v>33.145349477160153</v>
      </c>
      <c r="L76" s="17">
        <f t="shared" si="32"/>
        <v>29.434454061251664</v>
      </c>
      <c r="M76" s="17">
        <f t="shared" si="32"/>
        <v>0.66728923743679702</v>
      </c>
      <c r="N76" s="17">
        <f t="shared" si="32"/>
        <v>0</v>
      </c>
      <c r="O76" s="17">
        <f t="shared" si="32"/>
        <v>11.830780926053905</v>
      </c>
      <c r="P76" s="17">
        <f t="shared" si="32"/>
        <v>0</v>
      </c>
      <c r="Q76" s="17">
        <f t="shared" si="32"/>
        <v>0</v>
      </c>
      <c r="R76" s="17">
        <f t="shared" si="32"/>
        <v>16.882963070871877</v>
      </c>
      <c r="S76" s="17">
        <f t="shared" si="32"/>
        <v>32.808463416018618</v>
      </c>
      <c r="T76" s="17">
        <f t="shared" si="32"/>
        <v>26.664892736647783</v>
      </c>
      <c r="U76" s="17">
        <f t="shared" si="32"/>
        <v>72.528280578972485</v>
      </c>
      <c r="V76" s="17">
        <f t="shared" si="32"/>
        <v>73.755353319057818</v>
      </c>
      <c r="W76" s="17">
        <f t="shared" si="32"/>
        <v>0</v>
      </c>
      <c r="X76" s="17">
        <f t="shared" si="32"/>
        <v>59.396691274355561</v>
      </c>
      <c r="Y76" s="17">
        <f t="shared" si="32"/>
        <v>36.421329814148763</v>
      </c>
      <c r="Z76" s="17">
        <f t="shared" si="32"/>
        <v>51.0834902314785</v>
      </c>
      <c r="AA76" s="17">
        <f t="shared" si="32"/>
        <v>84.379295403165031</v>
      </c>
      <c r="AB76" s="17">
        <f t="shared" si="32"/>
        <v>64.562809184718958</v>
      </c>
      <c r="AC76" s="17">
        <f t="shared" si="32"/>
        <v>6.6187514159034269</v>
      </c>
      <c r="AD76" s="17">
        <f t="shared" si="32"/>
        <v>0</v>
      </c>
      <c r="AE76" s="17">
        <f t="shared" si="32"/>
        <v>0</v>
      </c>
      <c r="AF76" s="10">
        <f t="shared" si="32"/>
        <v>-80.625189497967696</v>
      </c>
    </row>
    <row r="77" spans="1:32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6"/>
    </row>
    <row r="78" spans="1:32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6"/>
    </row>
    <row r="79" spans="1:32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9">
        <v>0</v>
      </c>
    </row>
    <row r="80" spans="1:32" x14ac:dyDescent="0.25">
      <c r="A80" s="20" t="s">
        <v>141</v>
      </c>
      <c r="B80" s="16">
        <v>541362221</v>
      </c>
      <c r="C80" s="16">
        <v>180462058</v>
      </c>
      <c r="D80" s="16">
        <v>631937986</v>
      </c>
      <c r="E80" s="16">
        <v>4384844</v>
      </c>
      <c r="F80" s="16">
        <v>162736572</v>
      </c>
      <c r="G80" s="16">
        <v>448306760</v>
      </c>
      <c r="H80" s="16">
        <v>181672836</v>
      </c>
      <c r="I80" s="16">
        <v>129820420</v>
      </c>
      <c r="J80" s="16">
        <v>59136589</v>
      </c>
      <c r="K80" s="16">
        <v>147259487</v>
      </c>
      <c r="L80" s="16">
        <v>1690025</v>
      </c>
      <c r="M80" s="16">
        <v>231904607</v>
      </c>
      <c r="N80" s="16">
        <v>464411088</v>
      </c>
      <c r="O80" s="16">
        <v>641044469</v>
      </c>
      <c r="P80" s="16">
        <v>61851042</v>
      </c>
      <c r="Q80" s="16">
        <v>88946423</v>
      </c>
      <c r="R80" s="16">
        <v>147215621</v>
      </c>
      <c r="S80" s="16">
        <v>288314485</v>
      </c>
      <c r="T80" s="16">
        <v>182648727</v>
      </c>
      <c r="U80" s="16">
        <v>315891</v>
      </c>
      <c r="V80" s="16">
        <v>459811781</v>
      </c>
      <c r="W80" s="16">
        <v>168029817</v>
      </c>
      <c r="X80" s="16">
        <v>479498757</v>
      </c>
      <c r="Y80" s="16">
        <v>114695291</v>
      </c>
      <c r="Z80" s="16">
        <v>498821258</v>
      </c>
      <c r="AA80" s="16">
        <v>390846</v>
      </c>
      <c r="AB80" s="16">
        <v>4106700321</v>
      </c>
      <c r="AC80" s="16">
        <v>1120764422</v>
      </c>
      <c r="AD80" s="16">
        <v>466661748</v>
      </c>
      <c r="AE80" s="16">
        <v>1372635725</v>
      </c>
      <c r="AF80" s="9">
        <v>8946285</v>
      </c>
    </row>
    <row r="81" spans="1:32" x14ac:dyDescent="0.25">
      <c r="A81" s="20" t="s">
        <v>142</v>
      </c>
      <c r="B81" s="16">
        <v>517791756</v>
      </c>
      <c r="C81" s="16">
        <v>167813012</v>
      </c>
      <c r="D81" s="16">
        <v>620703383</v>
      </c>
      <c r="E81" s="16">
        <v>3767552</v>
      </c>
      <c r="F81" s="16">
        <v>160626359</v>
      </c>
      <c r="G81" s="16">
        <v>470840140</v>
      </c>
      <c r="H81" s="16">
        <v>176768391</v>
      </c>
      <c r="I81" s="16">
        <v>126314323</v>
      </c>
      <c r="J81" s="16">
        <v>56766122</v>
      </c>
      <c r="K81" s="16">
        <v>143384051</v>
      </c>
      <c r="L81" s="16">
        <v>1408977</v>
      </c>
      <c r="M81" s="16">
        <v>225354625</v>
      </c>
      <c r="N81" s="16">
        <v>454358957</v>
      </c>
      <c r="O81" s="16">
        <v>1044114333</v>
      </c>
      <c r="P81" s="16">
        <v>0</v>
      </c>
      <c r="Q81" s="16">
        <v>88946423</v>
      </c>
      <c r="R81" s="16">
        <v>138990491</v>
      </c>
      <c r="S81" s="16">
        <v>273054140</v>
      </c>
      <c r="T81" s="16">
        <v>175726798</v>
      </c>
      <c r="U81" s="16">
        <v>836136</v>
      </c>
      <c r="V81" s="16">
        <v>442536704</v>
      </c>
      <c r="W81" s="16">
        <v>163184075</v>
      </c>
      <c r="X81" s="16">
        <v>470327593</v>
      </c>
      <c r="Y81" s="16">
        <v>105125983</v>
      </c>
      <c r="Z81" s="16">
        <v>468163150</v>
      </c>
      <c r="AA81" s="16">
        <v>0</v>
      </c>
      <c r="AB81" s="16">
        <v>4004739730</v>
      </c>
      <c r="AC81" s="16">
        <v>1085207457</v>
      </c>
      <c r="AD81" s="16">
        <v>453731369</v>
      </c>
      <c r="AE81" s="16">
        <v>1325501886</v>
      </c>
      <c r="AF81" s="9">
        <v>8457396</v>
      </c>
    </row>
    <row r="82" spans="1:32" x14ac:dyDescent="0.25">
      <c r="A82" s="20" t="s">
        <v>143</v>
      </c>
      <c r="B82" s="16">
        <v>506238372</v>
      </c>
      <c r="C82" s="16">
        <v>154192919</v>
      </c>
      <c r="D82" s="16">
        <v>579046486</v>
      </c>
      <c r="E82" s="16">
        <v>3656182</v>
      </c>
      <c r="F82" s="16">
        <v>155054733</v>
      </c>
      <c r="G82" s="16">
        <v>429615442</v>
      </c>
      <c r="H82" s="16">
        <v>173073714</v>
      </c>
      <c r="I82" s="16">
        <v>124150015</v>
      </c>
      <c r="J82" s="16">
        <v>55139826</v>
      </c>
      <c r="K82" s="16">
        <v>144676329</v>
      </c>
      <c r="L82" s="16">
        <v>2126495</v>
      </c>
      <c r="M82" s="16">
        <v>216962277</v>
      </c>
      <c r="N82" s="16">
        <v>434132390</v>
      </c>
      <c r="O82" s="16">
        <v>527585063</v>
      </c>
      <c r="P82" s="16">
        <v>0</v>
      </c>
      <c r="Q82" s="16">
        <v>88946423</v>
      </c>
      <c r="R82" s="16">
        <v>132133695</v>
      </c>
      <c r="S82" s="16">
        <v>257334178</v>
      </c>
      <c r="T82" s="16">
        <v>156608794</v>
      </c>
      <c r="U82" s="16">
        <v>1443088</v>
      </c>
      <c r="V82" s="16">
        <v>431324645</v>
      </c>
      <c r="W82" s="16">
        <v>158312706</v>
      </c>
      <c r="X82" s="16">
        <v>462050068</v>
      </c>
      <c r="Y82" s="16">
        <v>99889195</v>
      </c>
      <c r="Z82" s="16">
        <v>458342841</v>
      </c>
      <c r="AA82" s="16">
        <v>481159</v>
      </c>
      <c r="AB82" s="16">
        <v>3896583262</v>
      </c>
      <c r="AC82" s="16">
        <v>0</v>
      </c>
      <c r="AD82" s="16">
        <v>438906273</v>
      </c>
      <c r="AE82" s="16">
        <v>1281493364</v>
      </c>
      <c r="AF82" s="9">
        <v>8152499</v>
      </c>
    </row>
    <row r="83" spans="1:32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6"/>
    </row>
    <row r="84" spans="1:32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6"/>
    </row>
    <row r="85" spans="1:32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9">
        <v>0</v>
      </c>
    </row>
    <row r="86" spans="1:32" x14ac:dyDescent="0.25">
      <c r="A86" s="20" t="s">
        <v>141</v>
      </c>
      <c r="B86" s="16">
        <v>2490350</v>
      </c>
      <c r="C86" s="16">
        <v>1044753</v>
      </c>
      <c r="D86" s="16">
        <v>561007949</v>
      </c>
      <c r="E86" s="16">
        <v>1563053</v>
      </c>
      <c r="F86" s="16">
        <v>77707178</v>
      </c>
      <c r="G86" s="16">
        <v>471995462</v>
      </c>
      <c r="H86" s="16">
        <v>0</v>
      </c>
      <c r="I86" s="16">
        <v>21656765</v>
      </c>
      <c r="J86" s="16">
        <v>2079912</v>
      </c>
      <c r="K86" s="16">
        <v>114348549</v>
      </c>
      <c r="L86" s="16">
        <v>13125</v>
      </c>
      <c r="M86" s="16">
        <v>122161105</v>
      </c>
      <c r="N86" s="16">
        <v>13847978</v>
      </c>
      <c r="O86" s="16">
        <v>371469631</v>
      </c>
      <c r="P86" s="16">
        <v>11401781</v>
      </c>
      <c r="Q86" s="16">
        <v>160930760</v>
      </c>
      <c r="R86" s="16">
        <v>217287792</v>
      </c>
      <c r="S86" s="16">
        <v>286486386</v>
      </c>
      <c r="T86" s="16">
        <v>306820687</v>
      </c>
      <c r="U86" s="16">
        <v>5166175</v>
      </c>
      <c r="V86" s="16">
        <v>573295802</v>
      </c>
      <c r="W86" s="16">
        <v>76455156</v>
      </c>
      <c r="X86" s="16">
        <v>521942686</v>
      </c>
      <c r="Y86" s="16">
        <v>57440222</v>
      </c>
      <c r="Z86" s="16">
        <v>14022145</v>
      </c>
      <c r="AA86" s="16">
        <v>13937021</v>
      </c>
      <c r="AB86" s="16">
        <v>1236784180</v>
      </c>
      <c r="AC86" s="16">
        <v>330924858</v>
      </c>
      <c r="AD86" s="16">
        <v>274898234</v>
      </c>
      <c r="AE86" s="16">
        <v>540437933</v>
      </c>
      <c r="AF86" s="9">
        <v>500505</v>
      </c>
    </row>
    <row r="87" spans="1:32" x14ac:dyDescent="0.25">
      <c r="A87" s="20" t="s">
        <v>142</v>
      </c>
      <c r="B87" s="16">
        <v>21646596</v>
      </c>
      <c r="C87" s="16">
        <v>0</v>
      </c>
      <c r="D87" s="16">
        <v>537572744</v>
      </c>
      <c r="E87" s="16">
        <v>1210994</v>
      </c>
      <c r="F87" s="16">
        <v>75523766</v>
      </c>
      <c r="G87" s="16">
        <v>471538367</v>
      </c>
      <c r="H87" s="16">
        <v>0</v>
      </c>
      <c r="I87" s="16">
        <v>44036475</v>
      </c>
      <c r="J87" s="16">
        <v>3355677</v>
      </c>
      <c r="K87" s="16">
        <v>115792389</v>
      </c>
      <c r="L87" s="16">
        <v>0</v>
      </c>
      <c r="M87" s="16">
        <v>127701559</v>
      </c>
      <c r="N87" s="16">
        <v>14107154</v>
      </c>
      <c r="O87" s="16">
        <v>338454403</v>
      </c>
      <c r="P87" s="16">
        <v>0</v>
      </c>
      <c r="Q87" s="16">
        <v>160930760</v>
      </c>
      <c r="R87" s="16">
        <v>216897464</v>
      </c>
      <c r="S87" s="16">
        <v>263435630</v>
      </c>
      <c r="T87" s="16">
        <v>301592568</v>
      </c>
      <c r="U87" s="16">
        <v>12448797</v>
      </c>
      <c r="V87" s="16">
        <v>573118185</v>
      </c>
      <c r="W87" s="16">
        <v>71297543</v>
      </c>
      <c r="X87" s="16">
        <v>513210912</v>
      </c>
      <c r="Y87" s="16">
        <v>41505125</v>
      </c>
      <c r="Z87" s="16">
        <v>120764388</v>
      </c>
      <c r="AA87" s="16">
        <v>13742133</v>
      </c>
      <c r="AB87" s="16">
        <v>1219653617</v>
      </c>
      <c r="AC87" s="16">
        <v>320128726</v>
      </c>
      <c r="AD87" s="16">
        <v>269524708</v>
      </c>
      <c r="AE87" s="16">
        <v>524440116</v>
      </c>
      <c r="AF87" s="9">
        <v>499986</v>
      </c>
    </row>
    <row r="88" spans="1:32" x14ac:dyDescent="0.25">
      <c r="A88" s="20" t="s">
        <v>143</v>
      </c>
      <c r="B88" s="16">
        <v>12868721</v>
      </c>
      <c r="C88" s="16">
        <v>6434027</v>
      </c>
      <c r="D88" s="16">
        <v>469628368</v>
      </c>
      <c r="E88" s="16">
        <v>406807</v>
      </c>
      <c r="F88" s="16">
        <v>74570426</v>
      </c>
      <c r="G88" s="16">
        <v>468861012</v>
      </c>
      <c r="H88" s="16">
        <v>14490</v>
      </c>
      <c r="I88" s="16">
        <v>22721512</v>
      </c>
      <c r="J88" s="16">
        <v>1733885</v>
      </c>
      <c r="K88" s="16">
        <v>112971259</v>
      </c>
      <c r="L88" s="16">
        <v>5286</v>
      </c>
      <c r="M88" s="16">
        <v>116332485</v>
      </c>
      <c r="N88" s="16">
        <v>11662042</v>
      </c>
      <c r="O88" s="16">
        <v>349708551</v>
      </c>
      <c r="P88" s="16">
        <v>0</v>
      </c>
      <c r="Q88" s="16">
        <v>160930760</v>
      </c>
      <c r="R88" s="16">
        <v>203431072</v>
      </c>
      <c r="S88" s="16">
        <v>167265833</v>
      </c>
      <c r="T88" s="16">
        <v>295582469</v>
      </c>
      <c r="U88" s="16">
        <v>8245410</v>
      </c>
      <c r="V88" s="16">
        <v>572716169</v>
      </c>
      <c r="W88" s="16">
        <v>67806026</v>
      </c>
      <c r="X88" s="16">
        <v>489227127</v>
      </c>
      <c r="Y88" s="16">
        <v>38169689</v>
      </c>
      <c r="Z88" s="16">
        <v>89536117</v>
      </c>
      <c r="AA88" s="16">
        <v>7684</v>
      </c>
      <c r="AB88" s="16">
        <v>1242290333</v>
      </c>
      <c r="AC88" s="16">
        <v>0</v>
      </c>
      <c r="AD88" s="16">
        <v>264954294</v>
      </c>
      <c r="AE88" s="16">
        <v>524031876</v>
      </c>
      <c r="AF88" s="9">
        <v>499978</v>
      </c>
    </row>
    <row r="89" spans="1:32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6"/>
    </row>
    <row r="90" spans="1:32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6"/>
    </row>
    <row r="91" spans="1:32" x14ac:dyDescent="0.25">
      <c r="A91" s="20" t="s">
        <v>146</v>
      </c>
      <c r="B91" s="16">
        <v>25631568</v>
      </c>
      <c r="C91" s="16">
        <v>36946346</v>
      </c>
      <c r="D91" s="16">
        <v>14310207</v>
      </c>
      <c r="E91" s="16">
        <v>5657589</v>
      </c>
      <c r="F91" s="16">
        <v>305784</v>
      </c>
      <c r="G91" s="16">
        <v>44220287</v>
      </c>
      <c r="H91" s="16">
        <v>492037</v>
      </c>
      <c r="I91" s="16">
        <v>17660829</v>
      </c>
      <c r="J91" s="16">
        <v>17292409</v>
      </c>
      <c r="K91" s="16">
        <v>4946192</v>
      </c>
      <c r="L91" s="16">
        <v>9850074</v>
      </c>
      <c r="M91" s="16">
        <v>26151288</v>
      </c>
      <c r="N91" s="16">
        <v>2403067</v>
      </c>
      <c r="O91" s="16">
        <v>27702238</v>
      </c>
      <c r="P91" s="16">
        <v>37649960</v>
      </c>
      <c r="Q91" s="16">
        <v>0</v>
      </c>
      <c r="R91" s="16">
        <v>6874956</v>
      </c>
      <c r="S91" s="16">
        <v>41838944</v>
      </c>
      <c r="T91" s="16">
        <v>3589694</v>
      </c>
      <c r="U91" s="16">
        <v>6639695</v>
      </c>
      <c r="V91" s="16">
        <v>96529111</v>
      </c>
      <c r="W91" s="16">
        <v>616366</v>
      </c>
      <c r="X91" s="16">
        <v>13024258</v>
      </c>
      <c r="Y91" s="16">
        <v>79756099</v>
      </c>
      <c r="Z91" s="16">
        <v>48574088</v>
      </c>
      <c r="AA91" s="16">
        <v>451825</v>
      </c>
      <c r="AB91" s="16">
        <v>100817091</v>
      </c>
      <c r="AC91" s="16">
        <v>423399</v>
      </c>
      <c r="AD91" s="16">
        <v>69218</v>
      </c>
      <c r="AE91" s="16">
        <v>35533341</v>
      </c>
      <c r="AF91" s="9">
        <v>123499486</v>
      </c>
    </row>
    <row r="92" spans="1:32" x14ac:dyDescent="0.25">
      <c r="A92" s="20" t="s">
        <v>147</v>
      </c>
      <c r="B92" s="16">
        <v>43182944</v>
      </c>
      <c r="C92" s="16">
        <v>122859846</v>
      </c>
      <c r="D92" s="16">
        <v>604076215</v>
      </c>
      <c r="E92" s="16">
        <v>-61868158</v>
      </c>
      <c r="F92" s="16">
        <v>95947239</v>
      </c>
      <c r="G92" s="16">
        <v>824376174</v>
      </c>
      <c r="H92" s="16">
        <v>-122426</v>
      </c>
      <c r="I92" s="16">
        <v>-22903268</v>
      </c>
      <c r="J92" s="16">
        <v>55563197</v>
      </c>
      <c r="K92" s="16">
        <v>-7328627</v>
      </c>
      <c r="L92" s="16">
        <v>70083120</v>
      </c>
      <c r="M92" s="16">
        <v>233616362</v>
      </c>
      <c r="N92" s="16">
        <v>114466500</v>
      </c>
      <c r="O92" s="16">
        <v>85627462</v>
      </c>
      <c r="P92" s="16">
        <v>-3187188</v>
      </c>
      <c r="Q92" s="16">
        <v>-18155445</v>
      </c>
      <c r="R92" s="16">
        <v>491708219</v>
      </c>
      <c r="S92" s="16">
        <v>451393629</v>
      </c>
      <c r="T92" s="16">
        <v>416381969</v>
      </c>
      <c r="U92" s="16">
        <v>60201829</v>
      </c>
      <c r="V92" s="16">
        <v>0</v>
      </c>
      <c r="W92" s="16">
        <v>15324565</v>
      </c>
      <c r="X92" s="16">
        <v>433054398</v>
      </c>
      <c r="Y92" s="16">
        <v>35517177</v>
      </c>
      <c r="Z92" s="16">
        <v>405442253</v>
      </c>
      <c r="AA92" s="16">
        <v>-3860242</v>
      </c>
      <c r="AB92" s="16">
        <v>349632175</v>
      </c>
      <c r="AC92" s="16">
        <v>150673862</v>
      </c>
      <c r="AD92" s="16">
        <v>29977537</v>
      </c>
      <c r="AE92" s="16">
        <v>6890623</v>
      </c>
      <c r="AF92" s="9">
        <v>710177384</v>
      </c>
    </row>
    <row r="93" spans="1:32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6"/>
    </row>
    <row r="94" spans="1:32" x14ac:dyDescent="0.25">
      <c r="A94" s="2" t="s">
        <v>148</v>
      </c>
      <c r="B94" s="16">
        <v>3440096</v>
      </c>
      <c r="C94" s="16">
        <v>0</v>
      </c>
      <c r="D94" s="16">
        <v>90316</v>
      </c>
      <c r="E94" s="16">
        <v>0</v>
      </c>
      <c r="F94" s="16">
        <v>14420959</v>
      </c>
      <c r="G94" s="16">
        <v>332692380</v>
      </c>
      <c r="H94" s="16">
        <v>0</v>
      </c>
      <c r="I94" s="16">
        <v>0</v>
      </c>
      <c r="J94" s="16">
        <v>29157331</v>
      </c>
      <c r="K94" s="16">
        <v>0</v>
      </c>
      <c r="L94" s="16">
        <v>0</v>
      </c>
      <c r="M94" s="16">
        <v>38028831</v>
      </c>
      <c r="N94" s="16">
        <v>10921598</v>
      </c>
      <c r="O94" s="16">
        <v>23898565</v>
      </c>
      <c r="P94" s="16">
        <v>0</v>
      </c>
      <c r="Q94" s="16">
        <v>6199990</v>
      </c>
      <c r="R94" s="16">
        <v>635222</v>
      </c>
      <c r="S94" s="16">
        <v>13439330</v>
      </c>
      <c r="T94" s="16">
        <v>0</v>
      </c>
      <c r="U94" s="16">
        <v>18476203</v>
      </c>
      <c r="V94" s="16">
        <v>531483</v>
      </c>
      <c r="W94" s="16">
        <v>0</v>
      </c>
      <c r="X94" s="16">
        <v>11625241</v>
      </c>
      <c r="Y94" s="16">
        <v>0</v>
      </c>
      <c r="Z94" s="16">
        <v>0</v>
      </c>
      <c r="AA94" s="16">
        <v>1732498</v>
      </c>
      <c r="AB94" s="16">
        <v>280409316</v>
      </c>
      <c r="AC94" s="16">
        <v>23815481</v>
      </c>
      <c r="AD94" s="16">
        <v>319603</v>
      </c>
      <c r="AE94" s="16">
        <v>0</v>
      </c>
      <c r="AF94" s="9">
        <v>163288821</v>
      </c>
    </row>
    <row r="95" spans="1:32" x14ac:dyDescent="0.25">
      <c r="A95" s="22" t="s">
        <v>149</v>
      </c>
      <c r="B95" s="23">
        <v>428971</v>
      </c>
      <c r="C95" s="23">
        <v>2776644</v>
      </c>
      <c r="D95" s="23">
        <v>42356758</v>
      </c>
      <c r="E95" s="23">
        <v>0</v>
      </c>
      <c r="F95" s="23">
        <v>6498310</v>
      </c>
      <c r="G95" s="23">
        <v>0</v>
      </c>
      <c r="H95" s="23">
        <v>0</v>
      </c>
      <c r="I95" s="23">
        <v>0</v>
      </c>
      <c r="J95" s="23">
        <v>570922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615920</v>
      </c>
      <c r="S95" s="23">
        <v>0</v>
      </c>
      <c r="T95" s="23">
        <v>0</v>
      </c>
      <c r="U95" s="23">
        <v>0</v>
      </c>
      <c r="V95" s="23">
        <v>13328173</v>
      </c>
      <c r="W95" s="23">
        <v>0</v>
      </c>
      <c r="X95" s="23">
        <v>0</v>
      </c>
      <c r="Y95" s="23">
        <v>0</v>
      </c>
      <c r="Z95" s="23">
        <v>40590894</v>
      </c>
      <c r="AA95" s="23">
        <v>0</v>
      </c>
      <c r="AB95" s="23">
        <v>143298901</v>
      </c>
      <c r="AC95" s="23">
        <v>0</v>
      </c>
      <c r="AD95" s="23">
        <v>0</v>
      </c>
      <c r="AE95" s="23">
        <v>0</v>
      </c>
      <c r="AF95" s="24">
        <v>0</v>
      </c>
    </row>
  </sheetData>
  <mergeCells count="2">
    <mergeCell ref="A1:AF1"/>
    <mergeCell ref="B2:AF2"/>
  </mergeCells>
  <pageMargins left="0.7" right="0.7" top="0.75" bottom="0.75" header="0.3" footer="0.3"/>
  <rowBreaks count="1" manualBreakCount="1"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95"/>
  <sheetViews>
    <sheetView workbookViewId="0">
      <selection sqref="A1:W1"/>
    </sheetView>
  </sheetViews>
  <sheetFormatPr defaultRowHeight="12.5" x14ac:dyDescent="0.25"/>
  <cols>
    <col min="1" max="1" width="48.54296875" bestFit="1" customWidth="1"/>
    <col min="2" max="23" width="30" bestFit="1" customWidth="1"/>
  </cols>
  <sheetData>
    <row r="1" spans="1:23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</row>
    <row r="3" spans="1:23" x14ac:dyDescent="0.25">
      <c r="A3" s="18"/>
      <c r="B3" s="11" t="s">
        <v>516</v>
      </c>
      <c r="C3" s="11" t="s">
        <v>517</v>
      </c>
      <c r="D3" s="11" t="s">
        <v>518</v>
      </c>
      <c r="E3" s="11" t="s">
        <v>519</v>
      </c>
      <c r="F3" s="11" t="s">
        <v>520</v>
      </c>
      <c r="G3" s="11" t="s">
        <v>521</v>
      </c>
      <c r="H3" s="11" t="s">
        <v>522</v>
      </c>
      <c r="I3" s="11" t="s">
        <v>523</v>
      </c>
      <c r="J3" s="11" t="s">
        <v>524</v>
      </c>
      <c r="K3" s="11" t="s">
        <v>525</v>
      </c>
      <c r="L3" s="11" t="s">
        <v>526</v>
      </c>
      <c r="M3" s="11" t="s">
        <v>527</v>
      </c>
      <c r="N3" s="11" t="s">
        <v>528</v>
      </c>
      <c r="O3" s="11" t="s">
        <v>529</v>
      </c>
      <c r="P3" s="11" t="s">
        <v>530</v>
      </c>
      <c r="Q3" s="11" t="s">
        <v>531</v>
      </c>
      <c r="R3" s="11" t="s">
        <v>532</v>
      </c>
      <c r="S3" s="11" t="s">
        <v>533</v>
      </c>
      <c r="T3" s="11" t="s">
        <v>534</v>
      </c>
      <c r="U3" s="11" t="s">
        <v>535</v>
      </c>
      <c r="V3" s="11" t="s">
        <v>536</v>
      </c>
      <c r="W3" s="4" t="s">
        <v>537</v>
      </c>
    </row>
    <row r="4" spans="1:23" x14ac:dyDescent="0.25">
      <c r="A4" s="19"/>
      <c r="B4" s="12" t="s">
        <v>538</v>
      </c>
      <c r="C4" s="12" t="s">
        <v>539</v>
      </c>
      <c r="D4" s="12" t="s">
        <v>540</v>
      </c>
      <c r="E4" s="12" t="s">
        <v>541</v>
      </c>
      <c r="F4" s="12" t="s">
        <v>542</v>
      </c>
      <c r="G4" s="12" t="s">
        <v>543</v>
      </c>
      <c r="H4" s="12" t="s">
        <v>544</v>
      </c>
      <c r="I4" s="12" t="s">
        <v>545</v>
      </c>
      <c r="J4" s="12" t="s">
        <v>546</v>
      </c>
      <c r="K4" s="12" t="s">
        <v>547</v>
      </c>
      <c r="L4" s="12" t="s">
        <v>548</v>
      </c>
      <c r="M4" s="12" t="s">
        <v>549</v>
      </c>
      <c r="N4" s="12" t="s">
        <v>550</v>
      </c>
      <c r="O4" s="12" t="s">
        <v>551</v>
      </c>
      <c r="P4" s="12" t="s">
        <v>324</v>
      </c>
      <c r="Q4" s="12" t="s">
        <v>552</v>
      </c>
      <c r="R4" s="12" t="s">
        <v>553</v>
      </c>
      <c r="S4" s="12" t="s">
        <v>554</v>
      </c>
      <c r="T4" s="12" t="s">
        <v>209</v>
      </c>
      <c r="U4" s="12" t="s">
        <v>555</v>
      </c>
      <c r="V4" s="12" t="s">
        <v>556</v>
      </c>
      <c r="W4" s="5" t="s">
        <v>557</v>
      </c>
    </row>
    <row r="5" spans="1:23" x14ac:dyDescent="0.25">
      <c r="A5" s="19"/>
      <c r="B5" s="12" t="s">
        <v>85</v>
      </c>
      <c r="C5" s="12" t="s">
        <v>90</v>
      </c>
      <c r="D5" s="12" t="s">
        <v>90</v>
      </c>
      <c r="E5" s="12" t="s">
        <v>85</v>
      </c>
      <c r="F5" s="12" t="s">
        <v>558</v>
      </c>
      <c r="G5" s="12" t="s">
        <v>559</v>
      </c>
      <c r="H5" s="12" t="s">
        <v>85</v>
      </c>
      <c r="I5" s="12" t="s">
        <v>85</v>
      </c>
      <c r="J5" s="12" t="s">
        <v>85</v>
      </c>
      <c r="K5" s="12" t="s">
        <v>85</v>
      </c>
      <c r="L5" s="12" t="s">
        <v>560</v>
      </c>
      <c r="M5" s="12" t="s">
        <v>561</v>
      </c>
      <c r="N5" s="12" t="s">
        <v>562</v>
      </c>
      <c r="O5" s="12" t="s">
        <v>84</v>
      </c>
      <c r="P5" s="12" t="s">
        <v>563</v>
      </c>
      <c r="Q5" s="12" t="s">
        <v>85</v>
      </c>
      <c r="R5" s="12" t="s">
        <v>85</v>
      </c>
      <c r="S5" s="12" t="s">
        <v>564</v>
      </c>
      <c r="T5" s="12" t="s">
        <v>565</v>
      </c>
      <c r="U5" s="12" t="s">
        <v>566</v>
      </c>
      <c r="V5" s="12" t="s">
        <v>567</v>
      </c>
      <c r="W5" s="5" t="s">
        <v>568</v>
      </c>
    </row>
    <row r="6" spans="1:23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6"/>
    </row>
    <row r="7" spans="1:23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7"/>
    </row>
    <row r="8" spans="1:23" x14ac:dyDescent="0.25">
      <c r="A8" s="20" t="s">
        <v>107</v>
      </c>
      <c r="B8" s="15">
        <f>+B15</f>
        <v>775532380</v>
      </c>
      <c r="C8" s="15">
        <f t="shared" ref="C8:W8" si="0">+C15</f>
        <v>2736036896</v>
      </c>
      <c r="D8" s="15">
        <f t="shared" si="0"/>
        <v>4502377136</v>
      </c>
      <c r="E8" s="15">
        <f t="shared" si="0"/>
        <v>244203986</v>
      </c>
      <c r="F8" s="15">
        <f t="shared" si="0"/>
        <v>1081293000</v>
      </c>
      <c r="G8" s="15">
        <f t="shared" si="0"/>
        <v>327987927</v>
      </c>
      <c r="H8" s="15">
        <f t="shared" si="0"/>
        <v>245946433</v>
      </c>
      <c r="I8" s="15">
        <f t="shared" si="0"/>
        <v>301699944</v>
      </c>
      <c r="J8" s="15">
        <f t="shared" si="0"/>
        <v>990740103</v>
      </c>
      <c r="K8" s="15">
        <f t="shared" si="0"/>
        <v>445126681</v>
      </c>
      <c r="L8" s="15">
        <f t="shared" si="0"/>
        <v>243305139</v>
      </c>
      <c r="M8" s="15">
        <f t="shared" si="0"/>
        <v>-9590672102</v>
      </c>
      <c r="N8" s="15">
        <f t="shared" si="0"/>
        <v>414240500</v>
      </c>
      <c r="O8" s="15">
        <f t="shared" si="0"/>
        <v>94620172</v>
      </c>
      <c r="P8" s="15">
        <f t="shared" si="0"/>
        <v>362230706</v>
      </c>
      <c r="Q8" s="15">
        <f t="shared" si="0"/>
        <v>262486683</v>
      </c>
      <c r="R8" s="15">
        <f t="shared" si="0"/>
        <v>100035827</v>
      </c>
      <c r="S8" s="15">
        <f t="shared" si="0"/>
        <v>716953766</v>
      </c>
      <c r="T8" s="15">
        <f t="shared" si="0"/>
        <v>3508781145</v>
      </c>
      <c r="U8" s="15">
        <f t="shared" si="0"/>
        <v>538838047</v>
      </c>
      <c r="V8" s="15">
        <f t="shared" si="0"/>
        <v>1823926324</v>
      </c>
      <c r="W8" s="8">
        <f t="shared" si="0"/>
        <v>223612458</v>
      </c>
    </row>
    <row r="9" spans="1:23" x14ac:dyDescent="0.25">
      <c r="A9" s="20" t="s">
        <v>108</v>
      </c>
      <c r="B9" s="15">
        <f>+B26</f>
        <v>555762288</v>
      </c>
      <c r="C9" s="15">
        <f t="shared" ref="C9:W9" si="1">+C26</f>
        <v>2283526862</v>
      </c>
      <c r="D9" s="15">
        <f t="shared" si="1"/>
        <v>3598720678</v>
      </c>
      <c r="E9" s="15">
        <f t="shared" si="1"/>
        <v>184353001</v>
      </c>
      <c r="F9" s="15">
        <f t="shared" si="1"/>
        <v>1091664356</v>
      </c>
      <c r="G9" s="15">
        <f t="shared" si="1"/>
        <v>290431822</v>
      </c>
      <c r="H9" s="15">
        <f t="shared" si="1"/>
        <v>216104250</v>
      </c>
      <c r="I9" s="15">
        <f t="shared" si="1"/>
        <v>237131475</v>
      </c>
      <c r="J9" s="15">
        <f t="shared" si="1"/>
        <v>1328231987</v>
      </c>
      <c r="K9" s="15">
        <f t="shared" si="1"/>
        <v>277184307</v>
      </c>
      <c r="L9" s="15">
        <f t="shared" si="1"/>
        <v>231326592</v>
      </c>
      <c r="M9" s="15">
        <f t="shared" si="1"/>
        <v>-10233533748</v>
      </c>
      <c r="N9" s="15">
        <f t="shared" si="1"/>
        <v>514050130</v>
      </c>
      <c r="O9" s="15">
        <f t="shared" si="1"/>
        <v>129782245</v>
      </c>
      <c r="P9" s="15">
        <f t="shared" si="1"/>
        <v>314154278</v>
      </c>
      <c r="Q9" s="15">
        <f t="shared" si="1"/>
        <v>206343401</v>
      </c>
      <c r="R9" s="15">
        <f t="shared" si="1"/>
        <v>92901988</v>
      </c>
      <c r="S9" s="15">
        <f t="shared" si="1"/>
        <v>430170879</v>
      </c>
      <c r="T9" s="15">
        <f t="shared" si="1"/>
        <v>3209482558</v>
      </c>
      <c r="U9" s="15">
        <f t="shared" si="1"/>
        <v>293599799</v>
      </c>
      <c r="V9" s="15">
        <f t="shared" si="1"/>
        <v>1647860821</v>
      </c>
      <c r="W9" s="8">
        <f t="shared" si="1"/>
        <v>195158954</v>
      </c>
    </row>
    <row r="10" spans="1:23" x14ac:dyDescent="0.25">
      <c r="A10" s="20" t="s">
        <v>109</v>
      </c>
      <c r="B10" s="15">
        <f>+B8-B9</f>
        <v>219770092</v>
      </c>
      <c r="C10" s="15">
        <f t="shared" ref="C10:W10" si="2">+C8-C9</f>
        <v>452510034</v>
      </c>
      <c r="D10" s="15">
        <f t="shared" si="2"/>
        <v>903656458</v>
      </c>
      <c r="E10" s="15">
        <f t="shared" si="2"/>
        <v>59850985</v>
      </c>
      <c r="F10" s="15">
        <f t="shared" si="2"/>
        <v>-10371356</v>
      </c>
      <c r="G10" s="15">
        <f t="shared" si="2"/>
        <v>37556105</v>
      </c>
      <c r="H10" s="15">
        <f t="shared" si="2"/>
        <v>29842183</v>
      </c>
      <c r="I10" s="15">
        <f t="shared" si="2"/>
        <v>64568469</v>
      </c>
      <c r="J10" s="15">
        <f t="shared" si="2"/>
        <v>-337491884</v>
      </c>
      <c r="K10" s="15">
        <f t="shared" si="2"/>
        <v>167942374</v>
      </c>
      <c r="L10" s="15">
        <f t="shared" si="2"/>
        <v>11978547</v>
      </c>
      <c r="M10" s="15">
        <f t="shared" si="2"/>
        <v>642861646</v>
      </c>
      <c r="N10" s="15">
        <f t="shared" si="2"/>
        <v>-99809630</v>
      </c>
      <c r="O10" s="15">
        <f t="shared" si="2"/>
        <v>-35162073</v>
      </c>
      <c r="P10" s="15">
        <f t="shared" si="2"/>
        <v>48076428</v>
      </c>
      <c r="Q10" s="15">
        <f t="shared" si="2"/>
        <v>56143282</v>
      </c>
      <c r="R10" s="15">
        <f t="shared" si="2"/>
        <v>7133839</v>
      </c>
      <c r="S10" s="15">
        <f t="shared" si="2"/>
        <v>286782887</v>
      </c>
      <c r="T10" s="15">
        <f t="shared" si="2"/>
        <v>299298587</v>
      </c>
      <c r="U10" s="15">
        <f t="shared" si="2"/>
        <v>245238248</v>
      </c>
      <c r="V10" s="15">
        <f t="shared" si="2"/>
        <v>176065503</v>
      </c>
      <c r="W10" s="8">
        <f t="shared" si="2"/>
        <v>28453504</v>
      </c>
    </row>
    <row r="11" spans="1:23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6"/>
    </row>
    <row r="12" spans="1:23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6"/>
    </row>
    <row r="13" spans="1:23" x14ac:dyDescent="0.25">
      <c r="A13" s="20" t="s">
        <v>112</v>
      </c>
      <c r="B13" s="16">
        <v>866048268</v>
      </c>
      <c r="C13" s="16">
        <v>3131961890</v>
      </c>
      <c r="D13" s="16">
        <v>8714197054</v>
      </c>
      <c r="E13" s="16">
        <v>342668828</v>
      </c>
      <c r="F13" s="16">
        <v>1313628642</v>
      </c>
      <c r="G13" s="16">
        <v>509199000</v>
      </c>
      <c r="H13" s="16">
        <v>277074912</v>
      </c>
      <c r="I13" s="16">
        <v>359014848</v>
      </c>
      <c r="J13" s="16">
        <v>1539022632</v>
      </c>
      <c r="K13" s="16">
        <v>543597934</v>
      </c>
      <c r="L13" s="16">
        <v>597284529</v>
      </c>
      <c r="M13" s="16">
        <v>1541687307</v>
      </c>
      <c r="N13" s="16">
        <v>759366566</v>
      </c>
      <c r="O13" s="16">
        <v>274757893</v>
      </c>
      <c r="P13" s="16">
        <v>432264323</v>
      </c>
      <c r="Q13" s="16">
        <v>480185247</v>
      </c>
      <c r="R13" s="16">
        <v>247413815</v>
      </c>
      <c r="S13" s="16">
        <v>1200517168</v>
      </c>
      <c r="T13" s="16">
        <v>4501110652</v>
      </c>
      <c r="U13" s="16">
        <v>699515581</v>
      </c>
      <c r="V13" s="16">
        <v>2461247579</v>
      </c>
      <c r="W13" s="9">
        <v>271122000</v>
      </c>
    </row>
    <row r="14" spans="1:23" x14ac:dyDescent="0.25">
      <c r="A14" s="20" t="s">
        <v>113</v>
      </c>
      <c r="B14" s="16">
        <v>906144152</v>
      </c>
      <c r="C14" s="16">
        <v>3372861053</v>
      </c>
      <c r="D14" s="16">
        <v>7857176599</v>
      </c>
      <c r="E14" s="16">
        <v>342741830</v>
      </c>
      <c r="F14" s="16">
        <v>1335372135</v>
      </c>
      <c r="G14" s="16">
        <v>514628976</v>
      </c>
      <c r="H14" s="16">
        <v>270286103</v>
      </c>
      <c r="I14" s="16">
        <v>375961010</v>
      </c>
      <c r="J14" s="16">
        <v>1411747679</v>
      </c>
      <c r="K14" s="16">
        <v>457325276</v>
      </c>
      <c r="L14" s="16">
        <v>623646868</v>
      </c>
      <c r="M14" s="16">
        <v>1650625366</v>
      </c>
      <c r="N14" s="16">
        <v>809896158</v>
      </c>
      <c r="O14" s="16">
        <v>291305247</v>
      </c>
      <c r="P14" s="16">
        <v>436214323</v>
      </c>
      <c r="Q14" s="16">
        <v>471800469</v>
      </c>
      <c r="R14" s="16">
        <v>247413815</v>
      </c>
      <c r="S14" s="16">
        <v>1220516566</v>
      </c>
      <c r="T14" s="16">
        <v>4540972013</v>
      </c>
      <c r="U14" s="16">
        <v>699615181</v>
      </c>
      <c r="V14" s="16">
        <v>2470145070</v>
      </c>
      <c r="W14" s="9">
        <v>260641992</v>
      </c>
    </row>
    <row r="15" spans="1:23" x14ac:dyDescent="0.25">
      <c r="A15" s="20" t="s">
        <v>114</v>
      </c>
      <c r="B15" s="16">
        <v>775532380</v>
      </c>
      <c r="C15" s="16">
        <v>2736036896</v>
      </c>
      <c r="D15" s="16">
        <v>4502377136</v>
      </c>
      <c r="E15" s="16">
        <v>244203986</v>
      </c>
      <c r="F15" s="16">
        <v>1081293000</v>
      </c>
      <c r="G15" s="16">
        <v>327987927</v>
      </c>
      <c r="H15" s="16">
        <v>245946433</v>
      </c>
      <c r="I15" s="16">
        <v>301699944</v>
      </c>
      <c r="J15" s="16">
        <v>990740103</v>
      </c>
      <c r="K15" s="16">
        <v>445126681</v>
      </c>
      <c r="L15" s="16">
        <v>243305139</v>
      </c>
      <c r="M15" s="16">
        <v>-9590672102</v>
      </c>
      <c r="N15" s="16">
        <v>414240500</v>
      </c>
      <c r="O15" s="16">
        <v>94620172</v>
      </c>
      <c r="P15" s="16">
        <v>362230706</v>
      </c>
      <c r="Q15" s="16">
        <v>262486683</v>
      </c>
      <c r="R15" s="16">
        <v>100035827</v>
      </c>
      <c r="S15" s="16">
        <v>716953766</v>
      </c>
      <c r="T15" s="16">
        <v>3508781145</v>
      </c>
      <c r="U15" s="16">
        <v>538838047</v>
      </c>
      <c r="V15" s="16">
        <v>1823926324</v>
      </c>
      <c r="W15" s="9">
        <v>223612458</v>
      </c>
    </row>
    <row r="16" spans="1:23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6"/>
    </row>
    <row r="17" spans="1:23" x14ac:dyDescent="0.25">
      <c r="A17" s="20" t="s">
        <v>115</v>
      </c>
      <c r="B17" s="15">
        <f>+B14-B13</f>
        <v>40095884</v>
      </c>
      <c r="C17" s="15">
        <f t="shared" ref="C17:W17" si="3">+C14-C13</f>
        <v>240899163</v>
      </c>
      <c r="D17" s="15">
        <f t="shared" si="3"/>
        <v>-857020455</v>
      </c>
      <c r="E17" s="15">
        <f t="shared" si="3"/>
        <v>73002</v>
      </c>
      <c r="F17" s="15">
        <f t="shared" si="3"/>
        <v>21743493</v>
      </c>
      <c r="G17" s="15">
        <f t="shared" si="3"/>
        <v>5429976</v>
      </c>
      <c r="H17" s="15">
        <f t="shared" si="3"/>
        <v>-6788809</v>
      </c>
      <c r="I17" s="15">
        <f t="shared" si="3"/>
        <v>16946162</v>
      </c>
      <c r="J17" s="15">
        <f t="shared" si="3"/>
        <v>-127274953</v>
      </c>
      <c r="K17" s="15">
        <f t="shared" si="3"/>
        <v>-86272658</v>
      </c>
      <c r="L17" s="15">
        <f t="shared" si="3"/>
        <v>26362339</v>
      </c>
      <c r="M17" s="15">
        <f t="shared" si="3"/>
        <v>108938059</v>
      </c>
      <c r="N17" s="15">
        <f t="shared" si="3"/>
        <v>50529592</v>
      </c>
      <c r="O17" s="15">
        <f t="shared" si="3"/>
        <v>16547354</v>
      </c>
      <c r="P17" s="15">
        <f t="shared" si="3"/>
        <v>3950000</v>
      </c>
      <c r="Q17" s="15">
        <f t="shared" si="3"/>
        <v>-8384778</v>
      </c>
      <c r="R17" s="15">
        <f t="shared" si="3"/>
        <v>0</v>
      </c>
      <c r="S17" s="15">
        <f t="shared" si="3"/>
        <v>19999398</v>
      </c>
      <c r="T17" s="15">
        <f t="shared" si="3"/>
        <v>39861361</v>
      </c>
      <c r="U17" s="15">
        <f t="shared" si="3"/>
        <v>99600</v>
      </c>
      <c r="V17" s="15">
        <f t="shared" si="3"/>
        <v>8897491</v>
      </c>
      <c r="W17" s="8">
        <f t="shared" si="3"/>
        <v>-10480008</v>
      </c>
    </row>
    <row r="18" spans="1:23" x14ac:dyDescent="0.25">
      <c r="A18" s="20" t="s">
        <v>116</v>
      </c>
      <c r="B18" s="15">
        <f>+B15-B13</f>
        <v>-90515888</v>
      </c>
      <c r="C18" s="15">
        <f t="shared" ref="C18:W18" si="4">+C15-C13</f>
        <v>-395924994</v>
      </c>
      <c r="D18" s="15">
        <f t="shared" si="4"/>
        <v>-4211819918</v>
      </c>
      <c r="E18" s="15">
        <f t="shared" si="4"/>
        <v>-98464842</v>
      </c>
      <c r="F18" s="15">
        <f t="shared" si="4"/>
        <v>-232335642</v>
      </c>
      <c r="G18" s="15">
        <f t="shared" si="4"/>
        <v>-181211073</v>
      </c>
      <c r="H18" s="15">
        <f t="shared" si="4"/>
        <v>-31128479</v>
      </c>
      <c r="I18" s="15">
        <f t="shared" si="4"/>
        <v>-57314904</v>
      </c>
      <c r="J18" s="15">
        <f t="shared" si="4"/>
        <v>-548282529</v>
      </c>
      <c r="K18" s="15">
        <f t="shared" si="4"/>
        <v>-98471253</v>
      </c>
      <c r="L18" s="15">
        <f t="shared" si="4"/>
        <v>-353979390</v>
      </c>
      <c r="M18" s="15">
        <f t="shared" si="4"/>
        <v>-11132359409</v>
      </c>
      <c r="N18" s="15">
        <f t="shared" si="4"/>
        <v>-345126066</v>
      </c>
      <c r="O18" s="15">
        <f t="shared" si="4"/>
        <v>-180137721</v>
      </c>
      <c r="P18" s="15">
        <f t="shared" si="4"/>
        <v>-70033617</v>
      </c>
      <c r="Q18" s="15">
        <f t="shared" si="4"/>
        <v>-217698564</v>
      </c>
      <c r="R18" s="15">
        <f t="shared" si="4"/>
        <v>-147377988</v>
      </c>
      <c r="S18" s="15">
        <f t="shared" si="4"/>
        <v>-483563402</v>
      </c>
      <c r="T18" s="15">
        <f t="shared" si="4"/>
        <v>-992329507</v>
      </c>
      <c r="U18" s="15">
        <f t="shared" si="4"/>
        <v>-160677534</v>
      </c>
      <c r="V18" s="15">
        <f t="shared" si="4"/>
        <v>-637321255</v>
      </c>
      <c r="W18" s="8">
        <f t="shared" si="4"/>
        <v>-47509542</v>
      </c>
    </row>
    <row r="19" spans="1:23" x14ac:dyDescent="0.25">
      <c r="A19" s="20" t="s">
        <v>117</v>
      </c>
      <c r="B19" s="15">
        <f>+B15-B14</f>
        <v>-130611772</v>
      </c>
      <c r="C19" s="15">
        <f t="shared" ref="C19:W19" si="5">+C15-C14</f>
        <v>-636824157</v>
      </c>
      <c r="D19" s="15">
        <f t="shared" si="5"/>
        <v>-3354799463</v>
      </c>
      <c r="E19" s="15">
        <f t="shared" si="5"/>
        <v>-98537844</v>
      </c>
      <c r="F19" s="15">
        <f t="shared" si="5"/>
        <v>-254079135</v>
      </c>
      <c r="G19" s="15">
        <f t="shared" si="5"/>
        <v>-186641049</v>
      </c>
      <c r="H19" s="15">
        <f t="shared" si="5"/>
        <v>-24339670</v>
      </c>
      <c r="I19" s="15">
        <f t="shared" si="5"/>
        <v>-74261066</v>
      </c>
      <c r="J19" s="15">
        <f t="shared" si="5"/>
        <v>-421007576</v>
      </c>
      <c r="K19" s="15">
        <f t="shared" si="5"/>
        <v>-12198595</v>
      </c>
      <c r="L19" s="15">
        <f t="shared" si="5"/>
        <v>-380341729</v>
      </c>
      <c r="M19" s="15">
        <f t="shared" si="5"/>
        <v>-11241297468</v>
      </c>
      <c r="N19" s="15">
        <f t="shared" si="5"/>
        <v>-395655658</v>
      </c>
      <c r="O19" s="15">
        <f t="shared" si="5"/>
        <v>-196685075</v>
      </c>
      <c r="P19" s="15">
        <f t="shared" si="5"/>
        <v>-73983617</v>
      </c>
      <c r="Q19" s="15">
        <f t="shared" si="5"/>
        <v>-209313786</v>
      </c>
      <c r="R19" s="15">
        <f t="shared" si="5"/>
        <v>-147377988</v>
      </c>
      <c r="S19" s="15">
        <f t="shared" si="5"/>
        <v>-503562800</v>
      </c>
      <c r="T19" s="15">
        <f t="shared" si="5"/>
        <v>-1032190868</v>
      </c>
      <c r="U19" s="15">
        <f t="shared" si="5"/>
        <v>-160777134</v>
      </c>
      <c r="V19" s="15">
        <f t="shared" si="5"/>
        <v>-646218746</v>
      </c>
      <c r="W19" s="8">
        <f t="shared" si="5"/>
        <v>-37029534</v>
      </c>
    </row>
    <row r="20" spans="1:23" x14ac:dyDescent="0.25">
      <c r="A20" s="20" t="s">
        <v>118</v>
      </c>
      <c r="B20" s="17">
        <f>IF(B13=0,0,B15*100/B13)</f>
        <v>89.548401475470655</v>
      </c>
      <c r="C20" s="17">
        <f t="shared" ref="C20:W20" si="6">IF(C13=0,0,C15*100/C13)</f>
        <v>87.35856284636975</v>
      </c>
      <c r="D20" s="17">
        <f t="shared" si="6"/>
        <v>51.667148540476418</v>
      </c>
      <c r="E20" s="17">
        <f t="shared" si="6"/>
        <v>71.265305170974003</v>
      </c>
      <c r="F20" s="17">
        <f t="shared" si="6"/>
        <v>82.313445781277352</v>
      </c>
      <c r="G20" s="17">
        <f t="shared" si="6"/>
        <v>64.412523787360144</v>
      </c>
      <c r="H20" s="17">
        <f t="shared" si="6"/>
        <v>88.765320261114084</v>
      </c>
      <c r="I20" s="17">
        <f t="shared" si="6"/>
        <v>84.035505963251964</v>
      </c>
      <c r="J20" s="17">
        <f t="shared" si="6"/>
        <v>64.374628572713547</v>
      </c>
      <c r="K20" s="17">
        <f t="shared" si="6"/>
        <v>81.885278283636751</v>
      </c>
      <c r="L20" s="17">
        <f t="shared" si="6"/>
        <v>40.73521532649643</v>
      </c>
      <c r="M20" s="17">
        <f t="shared" si="6"/>
        <v>-622.08932112586956</v>
      </c>
      <c r="N20" s="17">
        <f t="shared" si="6"/>
        <v>54.550795168930314</v>
      </c>
      <c r="O20" s="17">
        <f t="shared" si="6"/>
        <v>34.43765380745586</v>
      </c>
      <c r="P20" s="17">
        <f t="shared" si="6"/>
        <v>83.798427657884687</v>
      </c>
      <c r="Q20" s="17">
        <f t="shared" si="6"/>
        <v>54.663629222244722</v>
      </c>
      <c r="R20" s="17">
        <f t="shared" si="6"/>
        <v>40.432595487846953</v>
      </c>
      <c r="S20" s="17">
        <f t="shared" si="6"/>
        <v>59.720409262818642</v>
      </c>
      <c r="T20" s="17">
        <f t="shared" si="6"/>
        <v>77.953674465677182</v>
      </c>
      <c r="U20" s="17">
        <f t="shared" si="6"/>
        <v>77.030170826173489</v>
      </c>
      <c r="V20" s="17">
        <f t="shared" si="6"/>
        <v>74.105764067061372</v>
      </c>
      <c r="W20" s="10">
        <f t="shared" si="6"/>
        <v>82.476692411534287</v>
      </c>
    </row>
    <row r="21" spans="1:23" x14ac:dyDescent="0.25">
      <c r="A21" s="20" t="s">
        <v>119</v>
      </c>
      <c r="B21" s="17">
        <f>IF(B14=0,0,B15*100/B14)</f>
        <v>85.585983012557151</v>
      </c>
      <c r="C21" s="17">
        <f t="shared" ref="C21:W21" si="7">IF(C14=0,0,C15*100/C14)</f>
        <v>81.119170134993396</v>
      </c>
      <c r="D21" s="17">
        <f t="shared" si="7"/>
        <v>57.302735648999253</v>
      </c>
      <c r="E21" s="17">
        <f t="shared" si="7"/>
        <v>71.250126078862337</v>
      </c>
      <c r="F21" s="17">
        <f t="shared" si="7"/>
        <v>80.97315884159886</v>
      </c>
      <c r="G21" s="17">
        <f t="shared" si="7"/>
        <v>63.732891519112599</v>
      </c>
      <c r="H21" s="17">
        <f t="shared" si="7"/>
        <v>90.994849631614244</v>
      </c>
      <c r="I21" s="17">
        <f t="shared" si="7"/>
        <v>80.247668235597089</v>
      </c>
      <c r="J21" s="17">
        <f t="shared" si="7"/>
        <v>70.178270362150172</v>
      </c>
      <c r="K21" s="17">
        <f t="shared" si="7"/>
        <v>97.332621737706006</v>
      </c>
      <c r="L21" s="17">
        <f t="shared" si="7"/>
        <v>39.013286442095946</v>
      </c>
      <c r="M21" s="17">
        <f t="shared" si="7"/>
        <v>-581.03263766273665</v>
      </c>
      <c r="N21" s="17">
        <f t="shared" si="7"/>
        <v>51.147359560631479</v>
      </c>
      <c r="O21" s="17">
        <f t="shared" si="7"/>
        <v>32.481451321060483</v>
      </c>
      <c r="P21" s="17">
        <f t="shared" si="7"/>
        <v>83.039617660605799</v>
      </c>
      <c r="Q21" s="17">
        <f t="shared" si="7"/>
        <v>55.635104296600431</v>
      </c>
      <c r="R21" s="17">
        <f t="shared" si="7"/>
        <v>40.432595487846953</v>
      </c>
      <c r="S21" s="17">
        <f t="shared" si="7"/>
        <v>58.741829973653957</v>
      </c>
      <c r="T21" s="17">
        <f t="shared" si="7"/>
        <v>77.269384945667582</v>
      </c>
      <c r="U21" s="17">
        <f t="shared" si="7"/>
        <v>77.019204504654681</v>
      </c>
      <c r="V21" s="17">
        <f t="shared" si="7"/>
        <v>73.838834251139758</v>
      </c>
      <c r="W21" s="10">
        <f t="shared" si="7"/>
        <v>85.792951582414247</v>
      </c>
    </row>
    <row r="22" spans="1:23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6"/>
    </row>
    <row r="23" spans="1:23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6"/>
    </row>
    <row r="24" spans="1:23" x14ac:dyDescent="0.25">
      <c r="A24" s="20" t="s">
        <v>112</v>
      </c>
      <c r="B24" s="16">
        <v>966054400</v>
      </c>
      <c r="C24" s="16">
        <v>3045887951</v>
      </c>
      <c r="D24" s="16">
        <v>8173477312</v>
      </c>
      <c r="E24" s="16">
        <v>342203282</v>
      </c>
      <c r="F24" s="16">
        <v>1598755475</v>
      </c>
      <c r="G24" s="16">
        <v>511276425</v>
      </c>
      <c r="H24" s="16">
        <v>308357256</v>
      </c>
      <c r="I24" s="16">
        <v>386598838</v>
      </c>
      <c r="J24" s="16">
        <v>1342258164</v>
      </c>
      <c r="K24" s="16">
        <v>757937487</v>
      </c>
      <c r="L24" s="16">
        <v>610544203</v>
      </c>
      <c r="M24" s="16">
        <v>1487986184</v>
      </c>
      <c r="N24" s="16">
        <v>858952310</v>
      </c>
      <c r="O24" s="16">
        <v>269830811</v>
      </c>
      <c r="P24" s="16">
        <v>428397458</v>
      </c>
      <c r="Q24" s="16">
        <v>381175529</v>
      </c>
      <c r="R24" s="16">
        <v>275812584</v>
      </c>
      <c r="S24" s="16">
        <v>1343574284</v>
      </c>
      <c r="T24" s="16">
        <v>4498890604</v>
      </c>
      <c r="U24" s="16">
        <v>736462417</v>
      </c>
      <c r="V24" s="16">
        <v>2458877329</v>
      </c>
      <c r="W24" s="9">
        <v>270909000</v>
      </c>
    </row>
    <row r="25" spans="1:23" x14ac:dyDescent="0.25">
      <c r="A25" s="20" t="s">
        <v>113</v>
      </c>
      <c r="B25" s="16">
        <v>1028335782</v>
      </c>
      <c r="C25" s="16">
        <v>3366073945</v>
      </c>
      <c r="D25" s="16">
        <v>7572189265</v>
      </c>
      <c r="E25" s="16">
        <v>342155634</v>
      </c>
      <c r="F25" s="16">
        <v>1675453141</v>
      </c>
      <c r="G25" s="16">
        <v>566385181</v>
      </c>
      <c r="H25" s="16">
        <v>310214350</v>
      </c>
      <c r="I25" s="16">
        <v>341595904</v>
      </c>
      <c r="J25" s="16">
        <v>2055538756</v>
      </c>
      <c r="K25" s="16">
        <v>758267941</v>
      </c>
      <c r="L25" s="16">
        <v>656690366</v>
      </c>
      <c r="M25" s="16">
        <v>1538687845</v>
      </c>
      <c r="N25" s="16">
        <v>907084995</v>
      </c>
      <c r="O25" s="16">
        <v>303444206</v>
      </c>
      <c r="P25" s="16">
        <v>466091025</v>
      </c>
      <c r="Q25" s="16">
        <v>385403068</v>
      </c>
      <c r="R25" s="16">
        <v>275812584</v>
      </c>
      <c r="S25" s="16">
        <v>1288718298</v>
      </c>
      <c r="T25" s="16">
        <v>5357161453</v>
      </c>
      <c r="U25" s="16">
        <v>736672017</v>
      </c>
      <c r="V25" s="16">
        <v>2628110241</v>
      </c>
      <c r="W25" s="9">
        <v>266071764</v>
      </c>
    </row>
    <row r="26" spans="1:23" x14ac:dyDescent="0.25">
      <c r="A26" s="20" t="s">
        <v>114</v>
      </c>
      <c r="B26" s="16">
        <v>555762288</v>
      </c>
      <c r="C26" s="16">
        <v>2283526862</v>
      </c>
      <c r="D26" s="16">
        <v>3598720678</v>
      </c>
      <c r="E26" s="16">
        <v>184353001</v>
      </c>
      <c r="F26" s="16">
        <v>1091664356</v>
      </c>
      <c r="G26" s="16">
        <v>290431822</v>
      </c>
      <c r="H26" s="16">
        <v>216104250</v>
      </c>
      <c r="I26" s="16">
        <v>237131475</v>
      </c>
      <c r="J26" s="16">
        <v>1328231987</v>
      </c>
      <c r="K26" s="16">
        <v>277184307</v>
      </c>
      <c r="L26" s="16">
        <v>231326592</v>
      </c>
      <c r="M26" s="16">
        <v>-10233533748</v>
      </c>
      <c r="N26" s="16">
        <v>514050130</v>
      </c>
      <c r="O26" s="16">
        <v>129782245</v>
      </c>
      <c r="P26" s="16">
        <v>314154278</v>
      </c>
      <c r="Q26" s="16">
        <v>206343401</v>
      </c>
      <c r="R26" s="16">
        <v>92901988</v>
      </c>
      <c r="S26" s="16">
        <v>430170879</v>
      </c>
      <c r="T26" s="16">
        <v>3209482558</v>
      </c>
      <c r="U26" s="16">
        <v>293599799</v>
      </c>
      <c r="V26" s="16">
        <v>1647860821</v>
      </c>
      <c r="W26" s="9">
        <v>195158954</v>
      </c>
    </row>
    <row r="27" spans="1:23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6"/>
    </row>
    <row r="28" spans="1:23" x14ac:dyDescent="0.25">
      <c r="A28" s="20" t="s">
        <v>121</v>
      </c>
      <c r="B28" s="15">
        <f>+B25-B24</f>
        <v>62281382</v>
      </c>
      <c r="C28" s="15">
        <f t="shared" ref="C28:W28" si="8">+C25-C24</f>
        <v>320185994</v>
      </c>
      <c r="D28" s="15">
        <f t="shared" si="8"/>
        <v>-601288047</v>
      </c>
      <c r="E28" s="15">
        <f t="shared" si="8"/>
        <v>-47648</v>
      </c>
      <c r="F28" s="15">
        <f t="shared" si="8"/>
        <v>76697666</v>
      </c>
      <c r="G28" s="15">
        <f t="shared" si="8"/>
        <v>55108756</v>
      </c>
      <c r="H28" s="15">
        <f t="shared" si="8"/>
        <v>1857094</v>
      </c>
      <c r="I28" s="15">
        <f t="shared" si="8"/>
        <v>-45002934</v>
      </c>
      <c r="J28" s="15">
        <f t="shared" si="8"/>
        <v>713280592</v>
      </c>
      <c r="K28" s="15">
        <f t="shared" si="8"/>
        <v>330454</v>
      </c>
      <c r="L28" s="15">
        <f t="shared" si="8"/>
        <v>46146163</v>
      </c>
      <c r="M28" s="15">
        <f t="shared" si="8"/>
        <v>50701661</v>
      </c>
      <c r="N28" s="15">
        <f t="shared" si="8"/>
        <v>48132685</v>
      </c>
      <c r="O28" s="15">
        <f t="shared" si="8"/>
        <v>33613395</v>
      </c>
      <c r="P28" s="15">
        <f t="shared" si="8"/>
        <v>37693567</v>
      </c>
      <c r="Q28" s="15">
        <f t="shared" si="8"/>
        <v>4227539</v>
      </c>
      <c r="R28" s="15">
        <f t="shared" si="8"/>
        <v>0</v>
      </c>
      <c r="S28" s="15">
        <f t="shared" si="8"/>
        <v>-54855986</v>
      </c>
      <c r="T28" s="15">
        <f t="shared" si="8"/>
        <v>858270849</v>
      </c>
      <c r="U28" s="15">
        <f t="shared" si="8"/>
        <v>209600</v>
      </c>
      <c r="V28" s="15">
        <f t="shared" si="8"/>
        <v>169232912</v>
      </c>
      <c r="W28" s="8">
        <f t="shared" si="8"/>
        <v>-4837236</v>
      </c>
    </row>
    <row r="29" spans="1:23" x14ac:dyDescent="0.25">
      <c r="A29" s="20" t="s">
        <v>122</v>
      </c>
      <c r="B29" s="15">
        <f>+B26-B24</f>
        <v>-410292112</v>
      </c>
      <c r="C29" s="15">
        <f t="shared" ref="C29:W29" si="9">+C26-C24</f>
        <v>-762361089</v>
      </c>
      <c r="D29" s="15">
        <f t="shared" si="9"/>
        <v>-4574756634</v>
      </c>
      <c r="E29" s="15">
        <f t="shared" si="9"/>
        <v>-157850281</v>
      </c>
      <c r="F29" s="15">
        <f t="shared" si="9"/>
        <v>-507091119</v>
      </c>
      <c r="G29" s="15">
        <f t="shared" si="9"/>
        <v>-220844603</v>
      </c>
      <c r="H29" s="15">
        <f t="shared" si="9"/>
        <v>-92253006</v>
      </c>
      <c r="I29" s="15">
        <f t="shared" si="9"/>
        <v>-149467363</v>
      </c>
      <c r="J29" s="15">
        <f t="shared" si="9"/>
        <v>-14026177</v>
      </c>
      <c r="K29" s="15">
        <f t="shared" si="9"/>
        <v>-480753180</v>
      </c>
      <c r="L29" s="15">
        <f t="shared" si="9"/>
        <v>-379217611</v>
      </c>
      <c r="M29" s="15">
        <f t="shared" si="9"/>
        <v>-11721519932</v>
      </c>
      <c r="N29" s="15">
        <f t="shared" si="9"/>
        <v>-344902180</v>
      </c>
      <c r="O29" s="15">
        <f t="shared" si="9"/>
        <v>-140048566</v>
      </c>
      <c r="P29" s="15">
        <f t="shared" si="9"/>
        <v>-114243180</v>
      </c>
      <c r="Q29" s="15">
        <f t="shared" si="9"/>
        <v>-174832128</v>
      </c>
      <c r="R29" s="15">
        <f t="shared" si="9"/>
        <v>-182910596</v>
      </c>
      <c r="S29" s="15">
        <f t="shared" si="9"/>
        <v>-913403405</v>
      </c>
      <c r="T29" s="15">
        <f t="shared" si="9"/>
        <v>-1289408046</v>
      </c>
      <c r="U29" s="15">
        <f t="shared" si="9"/>
        <v>-442862618</v>
      </c>
      <c r="V29" s="15">
        <f t="shared" si="9"/>
        <v>-811016508</v>
      </c>
      <c r="W29" s="8">
        <f t="shared" si="9"/>
        <v>-75750046</v>
      </c>
    </row>
    <row r="30" spans="1:23" x14ac:dyDescent="0.25">
      <c r="A30" s="20" t="s">
        <v>123</v>
      </c>
      <c r="B30" s="15">
        <f>+B26-B25</f>
        <v>-472573494</v>
      </c>
      <c r="C30" s="15">
        <f t="shared" ref="C30:W30" si="10">+C26-C25</f>
        <v>-1082547083</v>
      </c>
      <c r="D30" s="15">
        <f t="shared" si="10"/>
        <v>-3973468587</v>
      </c>
      <c r="E30" s="15">
        <f t="shared" si="10"/>
        <v>-157802633</v>
      </c>
      <c r="F30" s="15">
        <f t="shared" si="10"/>
        <v>-583788785</v>
      </c>
      <c r="G30" s="15">
        <f t="shared" si="10"/>
        <v>-275953359</v>
      </c>
      <c r="H30" s="15">
        <f t="shared" si="10"/>
        <v>-94110100</v>
      </c>
      <c r="I30" s="15">
        <f t="shared" si="10"/>
        <v>-104464429</v>
      </c>
      <c r="J30" s="15">
        <f t="shared" si="10"/>
        <v>-727306769</v>
      </c>
      <c r="K30" s="15">
        <f t="shared" si="10"/>
        <v>-481083634</v>
      </c>
      <c r="L30" s="15">
        <f t="shared" si="10"/>
        <v>-425363774</v>
      </c>
      <c r="M30" s="15">
        <f t="shared" si="10"/>
        <v>-11772221593</v>
      </c>
      <c r="N30" s="15">
        <f t="shared" si="10"/>
        <v>-393034865</v>
      </c>
      <c r="O30" s="15">
        <f t="shared" si="10"/>
        <v>-173661961</v>
      </c>
      <c r="P30" s="15">
        <f t="shared" si="10"/>
        <v>-151936747</v>
      </c>
      <c r="Q30" s="15">
        <f t="shared" si="10"/>
        <v>-179059667</v>
      </c>
      <c r="R30" s="15">
        <f t="shared" si="10"/>
        <v>-182910596</v>
      </c>
      <c r="S30" s="15">
        <f t="shared" si="10"/>
        <v>-858547419</v>
      </c>
      <c r="T30" s="15">
        <f t="shared" si="10"/>
        <v>-2147678895</v>
      </c>
      <c r="U30" s="15">
        <f t="shared" si="10"/>
        <v>-443072218</v>
      </c>
      <c r="V30" s="15">
        <f t="shared" si="10"/>
        <v>-980249420</v>
      </c>
      <c r="W30" s="8">
        <f t="shared" si="10"/>
        <v>-70912810</v>
      </c>
    </row>
    <row r="31" spans="1:23" x14ac:dyDescent="0.25">
      <c r="A31" s="20" t="s">
        <v>124</v>
      </c>
      <c r="B31" s="17">
        <f>IF(B24=0,0,B26*100/B24)</f>
        <v>57.529088216978259</v>
      </c>
      <c r="C31" s="17">
        <f t="shared" ref="C31:W31" si="11">IF(C24=0,0,C26*100/C24)</f>
        <v>74.970809784722775</v>
      </c>
      <c r="D31" s="17">
        <f t="shared" si="11"/>
        <v>44.029249004172193</v>
      </c>
      <c r="E31" s="17">
        <f t="shared" si="11"/>
        <v>53.87236496463526</v>
      </c>
      <c r="F31" s="17">
        <f t="shared" si="11"/>
        <v>68.282134014271321</v>
      </c>
      <c r="G31" s="17">
        <f t="shared" si="11"/>
        <v>56.805244247277784</v>
      </c>
      <c r="H31" s="17">
        <f t="shared" si="11"/>
        <v>70.082427377677789</v>
      </c>
      <c r="I31" s="17">
        <f t="shared" si="11"/>
        <v>61.337865428348749</v>
      </c>
      <c r="J31" s="17">
        <f t="shared" si="11"/>
        <v>98.955031351182001</v>
      </c>
      <c r="K31" s="17">
        <f t="shared" si="11"/>
        <v>36.570866562772345</v>
      </c>
      <c r="L31" s="17">
        <f t="shared" si="11"/>
        <v>37.888590353219683</v>
      </c>
      <c r="M31" s="17">
        <f t="shared" si="11"/>
        <v>-687.74386872936179</v>
      </c>
      <c r="N31" s="17">
        <f t="shared" si="11"/>
        <v>59.846178188868251</v>
      </c>
      <c r="O31" s="17">
        <f t="shared" si="11"/>
        <v>48.09763737470292</v>
      </c>
      <c r="P31" s="17">
        <f t="shared" si="11"/>
        <v>73.3324327988893</v>
      </c>
      <c r="Q31" s="17">
        <f t="shared" si="11"/>
        <v>54.133433366337641</v>
      </c>
      <c r="R31" s="17">
        <f t="shared" si="11"/>
        <v>33.683012809886876</v>
      </c>
      <c r="S31" s="17">
        <f t="shared" si="11"/>
        <v>32.016903279759411</v>
      </c>
      <c r="T31" s="17">
        <f t="shared" si="11"/>
        <v>71.339422104338865</v>
      </c>
      <c r="U31" s="17">
        <f t="shared" si="11"/>
        <v>39.86622972506688</v>
      </c>
      <c r="V31" s="17">
        <f t="shared" si="11"/>
        <v>67.016796713082385</v>
      </c>
      <c r="W31" s="10">
        <f t="shared" si="11"/>
        <v>72.038564241128938</v>
      </c>
    </row>
    <row r="32" spans="1:23" x14ac:dyDescent="0.25">
      <c r="A32" s="20" t="s">
        <v>125</v>
      </c>
      <c r="B32" s="17">
        <f>IF(B25=0,0,B26*100/B25)</f>
        <v>54.04482638142801</v>
      </c>
      <c r="C32" s="17">
        <f t="shared" ref="C32:W32" si="12">IF(C25=0,0,C26*100/C25)</f>
        <v>67.839474096876984</v>
      </c>
      <c r="D32" s="17">
        <f t="shared" si="12"/>
        <v>47.525498268168285</v>
      </c>
      <c r="E32" s="17">
        <f t="shared" si="12"/>
        <v>53.879867136719426</v>
      </c>
      <c r="F32" s="17">
        <f t="shared" si="12"/>
        <v>65.156364525267264</v>
      </c>
      <c r="G32" s="17">
        <f t="shared" si="12"/>
        <v>51.278146346840948</v>
      </c>
      <c r="H32" s="17">
        <f t="shared" si="12"/>
        <v>69.662879876446723</v>
      </c>
      <c r="I32" s="17">
        <f t="shared" si="12"/>
        <v>69.418711472605949</v>
      </c>
      <c r="J32" s="17">
        <f t="shared" si="12"/>
        <v>64.617219360275584</v>
      </c>
      <c r="K32" s="17">
        <f t="shared" si="12"/>
        <v>36.554928939030539</v>
      </c>
      <c r="L32" s="17">
        <f t="shared" si="12"/>
        <v>35.226128473460811</v>
      </c>
      <c r="M32" s="17">
        <f t="shared" si="12"/>
        <v>-665.08186057712055</v>
      </c>
      <c r="N32" s="17">
        <f t="shared" si="12"/>
        <v>56.670558198352737</v>
      </c>
      <c r="O32" s="17">
        <f t="shared" si="12"/>
        <v>42.769722549917461</v>
      </c>
      <c r="P32" s="17">
        <f t="shared" si="12"/>
        <v>67.401915323299775</v>
      </c>
      <c r="Q32" s="17">
        <f t="shared" si="12"/>
        <v>53.539636326922029</v>
      </c>
      <c r="R32" s="17">
        <f t="shared" si="12"/>
        <v>33.683012809886876</v>
      </c>
      <c r="S32" s="17">
        <f t="shared" si="12"/>
        <v>33.379744795087873</v>
      </c>
      <c r="T32" s="17">
        <f t="shared" si="12"/>
        <v>59.910133121014972</v>
      </c>
      <c r="U32" s="17">
        <f t="shared" si="12"/>
        <v>39.854886872946068</v>
      </c>
      <c r="V32" s="17">
        <f t="shared" si="12"/>
        <v>62.701358386434599</v>
      </c>
      <c r="W32" s="10">
        <f t="shared" si="12"/>
        <v>73.348239236689537</v>
      </c>
    </row>
    <row r="33" spans="1:23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6"/>
    </row>
    <row r="34" spans="1:23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6"/>
    </row>
    <row r="35" spans="1:23" x14ac:dyDescent="0.25">
      <c r="A35" s="20" t="s">
        <v>127</v>
      </c>
      <c r="B35" s="16">
        <v>722495076</v>
      </c>
      <c r="C35" s="16">
        <v>2699685951</v>
      </c>
      <c r="D35" s="16">
        <v>7531866059</v>
      </c>
      <c r="E35" s="16">
        <v>272580885</v>
      </c>
      <c r="F35" s="16">
        <v>1346201465</v>
      </c>
      <c r="G35" s="16">
        <v>430026425</v>
      </c>
      <c r="H35" s="16">
        <v>257525484</v>
      </c>
      <c r="I35" s="16">
        <v>342753838</v>
      </c>
      <c r="J35" s="16">
        <v>1166284788</v>
      </c>
      <c r="K35" s="16">
        <v>715487587</v>
      </c>
      <c r="L35" s="16">
        <v>532831203</v>
      </c>
      <c r="M35" s="16">
        <v>1085396184</v>
      </c>
      <c r="N35" s="16">
        <v>794819265</v>
      </c>
      <c r="O35" s="16">
        <v>235529043</v>
      </c>
      <c r="P35" s="16">
        <v>355797258</v>
      </c>
      <c r="Q35" s="16">
        <v>340733571</v>
      </c>
      <c r="R35" s="16">
        <v>229882932</v>
      </c>
      <c r="S35" s="16">
        <v>691594914</v>
      </c>
      <c r="T35" s="16">
        <v>4262640805</v>
      </c>
      <c r="U35" s="16">
        <v>670618556</v>
      </c>
      <c r="V35" s="16">
        <v>2228843929</v>
      </c>
      <c r="W35" s="9">
        <v>240959000</v>
      </c>
    </row>
    <row r="36" spans="1:23" x14ac:dyDescent="0.25">
      <c r="A36" s="20" t="s">
        <v>128</v>
      </c>
      <c r="B36" s="16">
        <v>754146794</v>
      </c>
      <c r="C36" s="16">
        <v>2938814836</v>
      </c>
      <c r="D36" s="16">
        <v>6881618825</v>
      </c>
      <c r="E36" s="16">
        <v>272453885</v>
      </c>
      <c r="F36" s="16">
        <v>1420126614</v>
      </c>
      <c r="G36" s="16">
        <v>479705209</v>
      </c>
      <c r="H36" s="16">
        <v>259350239</v>
      </c>
      <c r="I36" s="16">
        <v>335376177</v>
      </c>
      <c r="J36" s="16">
        <v>1906840333</v>
      </c>
      <c r="K36" s="16">
        <v>715818041</v>
      </c>
      <c r="L36" s="16">
        <v>584389098</v>
      </c>
      <c r="M36" s="16">
        <v>1038952280</v>
      </c>
      <c r="N36" s="16">
        <v>825928173</v>
      </c>
      <c r="O36" s="16">
        <v>259465518</v>
      </c>
      <c r="P36" s="16">
        <v>389540825</v>
      </c>
      <c r="Q36" s="16">
        <v>344961110</v>
      </c>
      <c r="R36" s="16">
        <v>229882932</v>
      </c>
      <c r="S36" s="16">
        <v>621935128</v>
      </c>
      <c r="T36" s="16">
        <v>5121636420</v>
      </c>
      <c r="U36" s="16">
        <v>670728556</v>
      </c>
      <c r="V36" s="16">
        <v>2377067275</v>
      </c>
      <c r="W36" s="9">
        <v>246911760</v>
      </c>
    </row>
    <row r="37" spans="1:23" x14ac:dyDescent="0.25">
      <c r="A37" s="20" t="s">
        <v>129</v>
      </c>
      <c r="B37" s="16">
        <v>378359964</v>
      </c>
      <c r="C37" s="16">
        <v>2002581704</v>
      </c>
      <c r="D37" s="16">
        <v>3347490115</v>
      </c>
      <c r="E37" s="16">
        <v>144471676</v>
      </c>
      <c r="F37" s="16">
        <v>980860774</v>
      </c>
      <c r="G37" s="16">
        <v>283874075</v>
      </c>
      <c r="H37" s="16">
        <v>182743745</v>
      </c>
      <c r="I37" s="16">
        <v>224237072</v>
      </c>
      <c r="J37" s="16">
        <v>1255338051</v>
      </c>
      <c r="K37" s="16">
        <v>275968816</v>
      </c>
      <c r="L37" s="16">
        <v>224850647</v>
      </c>
      <c r="M37" s="16">
        <v>489641912</v>
      </c>
      <c r="N37" s="16">
        <v>458527943</v>
      </c>
      <c r="O37" s="16">
        <v>124895413</v>
      </c>
      <c r="P37" s="16">
        <v>268714554</v>
      </c>
      <c r="Q37" s="16">
        <v>189057902</v>
      </c>
      <c r="R37" s="16">
        <v>82875810</v>
      </c>
      <c r="S37" s="16">
        <v>256438847</v>
      </c>
      <c r="T37" s="16">
        <v>3108860685</v>
      </c>
      <c r="U37" s="16">
        <v>257376827</v>
      </c>
      <c r="V37" s="16">
        <v>1518293821</v>
      </c>
      <c r="W37" s="9">
        <v>191848498</v>
      </c>
    </row>
    <row r="38" spans="1:23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6"/>
    </row>
    <row r="39" spans="1:23" x14ac:dyDescent="0.25">
      <c r="A39" s="20" t="s">
        <v>130</v>
      </c>
      <c r="B39" s="15">
        <f>+B36-B35</f>
        <v>31651718</v>
      </c>
      <c r="C39" s="15">
        <f t="shared" ref="C39:W39" si="13">+C36-C35</f>
        <v>239128885</v>
      </c>
      <c r="D39" s="15">
        <f t="shared" si="13"/>
        <v>-650247234</v>
      </c>
      <c r="E39" s="15">
        <f t="shared" si="13"/>
        <v>-127000</v>
      </c>
      <c r="F39" s="15">
        <f t="shared" si="13"/>
        <v>73925149</v>
      </c>
      <c r="G39" s="15">
        <f t="shared" si="13"/>
        <v>49678784</v>
      </c>
      <c r="H39" s="15">
        <f t="shared" si="13"/>
        <v>1824755</v>
      </c>
      <c r="I39" s="15">
        <f t="shared" si="13"/>
        <v>-7377661</v>
      </c>
      <c r="J39" s="15">
        <f t="shared" si="13"/>
        <v>740555545</v>
      </c>
      <c r="K39" s="15">
        <f t="shared" si="13"/>
        <v>330454</v>
      </c>
      <c r="L39" s="15">
        <f t="shared" si="13"/>
        <v>51557895</v>
      </c>
      <c r="M39" s="15">
        <f t="shared" si="13"/>
        <v>-46443904</v>
      </c>
      <c r="N39" s="15">
        <f t="shared" si="13"/>
        <v>31108908</v>
      </c>
      <c r="O39" s="15">
        <f t="shared" si="13"/>
        <v>23936475</v>
      </c>
      <c r="P39" s="15">
        <f t="shared" si="13"/>
        <v>33743567</v>
      </c>
      <c r="Q39" s="15">
        <f t="shared" si="13"/>
        <v>4227539</v>
      </c>
      <c r="R39" s="15">
        <f t="shared" si="13"/>
        <v>0</v>
      </c>
      <c r="S39" s="15">
        <f t="shared" si="13"/>
        <v>-69659786</v>
      </c>
      <c r="T39" s="15">
        <f t="shared" si="13"/>
        <v>858995615</v>
      </c>
      <c r="U39" s="15">
        <f t="shared" si="13"/>
        <v>110000</v>
      </c>
      <c r="V39" s="15">
        <f t="shared" si="13"/>
        <v>148223346</v>
      </c>
      <c r="W39" s="8">
        <f t="shared" si="13"/>
        <v>5952760</v>
      </c>
    </row>
    <row r="40" spans="1:23" x14ac:dyDescent="0.25">
      <c r="A40" s="20" t="s">
        <v>122</v>
      </c>
      <c r="B40" s="15">
        <f>+B37-B35</f>
        <v>-344135112</v>
      </c>
      <c r="C40" s="15">
        <f t="shared" ref="C40:W40" si="14">+C37-C35</f>
        <v>-697104247</v>
      </c>
      <c r="D40" s="15">
        <f t="shared" si="14"/>
        <v>-4184375944</v>
      </c>
      <c r="E40" s="15">
        <f t="shared" si="14"/>
        <v>-128109209</v>
      </c>
      <c r="F40" s="15">
        <f t="shared" si="14"/>
        <v>-365340691</v>
      </c>
      <c r="G40" s="15">
        <f t="shared" si="14"/>
        <v>-146152350</v>
      </c>
      <c r="H40" s="15">
        <f t="shared" si="14"/>
        <v>-74781739</v>
      </c>
      <c r="I40" s="15">
        <f t="shared" si="14"/>
        <v>-118516766</v>
      </c>
      <c r="J40" s="15">
        <f t="shared" si="14"/>
        <v>89053263</v>
      </c>
      <c r="K40" s="15">
        <f t="shared" si="14"/>
        <v>-439518771</v>
      </c>
      <c r="L40" s="15">
        <f t="shared" si="14"/>
        <v>-307980556</v>
      </c>
      <c r="M40" s="15">
        <f t="shared" si="14"/>
        <v>-595754272</v>
      </c>
      <c r="N40" s="15">
        <f t="shared" si="14"/>
        <v>-336291322</v>
      </c>
      <c r="O40" s="15">
        <f t="shared" si="14"/>
        <v>-110633630</v>
      </c>
      <c r="P40" s="15">
        <f t="shared" si="14"/>
        <v>-87082704</v>
      </c>
      <c r="Q40" s="15">
        <f t="shared" si="14"/>
        <v>-151675669</v>
      </c>
      <c r="R40" s="15">
        <f t="shared" si="14"/>
        <v>-147007122</v>
      </c>
      <c r="S40" s="15">
        <f t="shared" si="14"/>
        <v>-435156067</v>
      </c>
      <c r="T40" s="15">
        <f t="shared" si="14"/>
        <v>-1153780120</v>
      </c>
      <c r="U40" s="15">
        <f t="shared" si="14"/>
        <v>-413241729</v>
      </c>
      <c r="V40" s="15">
        <f t="shared" si="14"/>
        <v>-710550108</v>
      </c>
      <c r="W40" s="8">
        <f t="shared" si="14"/>
        <v>-49110502</v>
      </c>
    </row>
    <row r="41" spans="1:23" x14ac:dyDescent="0.25">
      <c r="A41" s="20" t="s">
        <v>123</v>
      </c>
      <c r="B41" s="15">
        <f>+B37-B36</f>
        <v>-375786830</v>
      </c>
      <c r="C41" s="15">
        <f t="shared" ref="C41:W41" si="15">+C37-C36</f>
        <v>-936233132</v>
      </c>
      <c r="D41" s="15">
        <f t="shared" si="15"/>
        <v>-3534128710</v>
      </c>
      <c r="E41" s="15">
        <f t="shared" si="15"/>
        <v>-127982209</v>
      </c>
      <c r="F41" s="15">
        <f t="shared" si="15"/>
        <v>-439265840</v>
      </c>
      <c r="G41" s="15">
        <f t="shared" si="15"/>
        <v>-195831134</v>
      </c>
      <c r="H41" s="15">
        <f t="shared" si="15"/>
        <v>-76606494</v>
      </c>
      <c r="I41" s="15">
        <f t="shared" si="15"/>
        <v>-111139105</v>
      </c>
      <c r="J41" s="15">
        <f t="shared" si="15"/>
        <v>-651502282</v>
      </c>
      <c r="K41" s="15">
        <f t="shared" si="15"/>
        <v>-439849225</v>
      </c>
      <c r="L41" s="15">
        <f t="shared" si="15"/>
        <v>-359538451</v>
      </c>
      <c r="M41" s="15">
        <f t="shared" si="15"/>
        <v>-549310368</v>
      </c>
      <c r="N41" s="15">
        <f t="shared" si="15"/>
        <v>-367400230</v>
      </c>
      <c r="O41" s="15">
        <f t="shared" si="15"/>
        <v>-134570105</v>
      </c>
      <c r="P41" s="15">
        <f t="shared" si="15"/>
        <v>-120826271</v>
      </c>
      <c r="Q41" s="15">
        <f t="shared" si="15"/>
        <v>-155903208</v>
      </c>
      <c r="R41" s="15">
        <f t="shared" si="15"/>
        <v>-147007122</v>
      </c>
      <c r="S41" s="15">
        <f t="shared" si="15"/>
        <v>-365496281</v>
      </c>
      <c r="T41" s="15">
        <f t="shared" si="15"/>
        <v>-2012775735</v>
      </c>
      <c r="U41" s="15">
        <f t="shared" si="15"/>
        <v>-413351729</v>
      </c>
      <c r="V41" s="15">
        <f t="shared" si="15"/>
        <v>-858773454</v>
      </c>
      <c r="W41" s="8">
        <f t="shared" si="15"/>
        <v>-55063262</v>
      </c>
    </row>
    <row r="42" spans="1:23" x14ac:dyDescent="0.25">
      <c r="A42" s="20" t="s">
        <v>124</v>
      </c>
      <c r="B42" s="17">
        <f>IF(B35=0,0,B37*100/B35)</f>
        <v>52.368518010495066</v>
      </c>
      <c r="C42" s="17">
        <f t="shared" ref="C42:W42" si="16">IF(C35=0,0,C37*100/C35)</f>
        <v>74.178320750908711</v>
      </c>
      <c r="D42" s="17">
        <f t="shared" si="16"/>
        <v>44.44436596160665</v>
      </c>
      <c r="E42" s="17">
        <f t="shared" si="16"/>
        <v>53.001396631315508</v>
      </c>
      <c r="F42" s="17">
        <f t="shared" si="16"/>
        <v>72.861365813474279</v>
      </c>
      <c r="G42" s="17">
        <f t="shared" si="16"/>
        <v>66.013170004610757</v>
      </c>
      <c r="H42" s="17">
        <f t="shared" si="16"/>
        <v>70.961421821849683</v>
      </c>
      <c r="I42" s="17">
        <f t="shared" si="16"/>
        <v>65.422191421237997</v>
      </c>
      <c r="J42" s="17">
        <f t="shared" si="16"/>
        <v>107.63563615990505</v>
      </c>
      <c r="K42" s="17">
        <f t="shared" si="16"/>
        <v>38.570734281655682</v>
      </c>
      <c r="L42" s="17">
        <f t="shared" si="16"/>
        <v>42.199226647017518</v>
      </c>
      <c r="M42" s="17">
        <f t="shared" si="16"/>
        <v>45.11181439716578</v>
      </c>
      <c r="N42" s="17">
        <f t="shared" si="16"/>
        <v>57.689585946309442</v>
      </c>
      <c r="O42" s="17">
        <f t="shared" si="16"/>
        <v>53.027606026489053</v>
      </c>
      <c r="P42" s="17">
        <f t="shared" si="16"/>
        <v>75.524627567534537</v>
      </c>
      <c r="Q42" s="17">
        <f t="shared" si="16"/>
        <v>55.485551789083914</v>
      </c>
      <c r="R42" s="17">
        <f t="shared" si="16"/>
        <v>36.051310673208221</v>
      </c>
      <c r="S42" s="17">
        <f t="shared" si="16"/>
        <v>37.079342518126154</v>
      </c>
      <c r="T42" s="17">
        <f t="shared" si="16"/>
        <v>72.93273881658908</v>
      </c>
      <c r="U42" s="17">
        <f t="shared" si="16"/>
        <v>38.379019592771307</v>
      </c>
      <c r="V42" s="17">
        <f t="shared" si="16"/>
        <v>68.120239431982228</v>
      </c>
      <c r="W42" s="10">
        <f t="shared" si="16"/>
        <v>79.618730987429402</v>
      </c>
    </row>
    <row r="43" spans="1:23" x14ac:dyDescent="0.25">
      <c r="A43" s="20" t="s">
        <v>125</v>
      </c>
      <c r="B43" s="17">
        <f>IF(B36=0,0,B37*100/B36)</f>
        <v>50.170599014705886</v>
      </c>
      <c r="C43" s="17">
        <f t="shared" ref="C43:W43" si="17">IF(C36=0,0,C37*100/C36)</f>
        <v>68.142493343530944</v>
      </c>
      <c r="D43" s="17">
        <f t="shared" si="17"/>
        <v>48.643933936576325</v>
      </c>
      <c r="E43" s="17">
        <f t="shared" si="17"/>
        <v>53.026102380591858</v>
      </c>
      <c r="F43" s="17">
        <f t="shared" si="17"/>
        <v>69.068543912240202</v>
      </c>
      <c r="G43" s="17">
        <f t="shared" si="17"/>
        <v>59.176775585107315</v>
      </c>
      <c r="H43" s="17">
        <f t="shared" si="17"/>
        <v>70.462146364168191</v>
      </c>
      <c r="I43" s="17">
        <f t="shared" si="17"/>
        <v>66.861359684471566</v>
      </c>
      <c r="J43" s="17">
        <f t="shared" si="17"/>
        <v>65.833411915773652</v>
      </c>
      <c r="K43" s="17">
        <f t="shared" si="17"/>
        <v>38.552928285304283</v>
      </c>
      <c r="L43" s="17">
        <f t="shared" si="17"/>
        <v>38.47618782922607</v>
      </c>
      <c r="M43" s="17">
        <f t="shared" si="17"/>
        <v>47.128431346240461</v>
      </c>
      <c r="N43" s="17">
        <f t="shared" si="17"/>
        <v>55.516685105255512</v>
      </c>
      <c r="O43" s="17">
        <f t="shared" si="17"/>
        <v>48.135649762909921</v>
      </c>
      <c r="P43" s="17">
        <f t="shared" si="17"/>
        <v>68.982385607464892</v>
      </c>
      <c r="Q43" s="17">
        <f t="shared" si="17"/>
        <v>54.80556982205907</v>
      </c>
      <c r="R43" s="17">
        <f t="shared" si="17"/>
        <v>36.051310673208221</v>
      </c>
      <c r="S43" s="17">
        <f t="shared" si="17"/>
        <v>41.232410818254984</v>
      </c>
      <c r="T43" s="17">
        <f t="shared" si="17"/>
        <v>60.700534556882893</v>
      </c>
      <c r="U43" s="17">
        <f t="shared" si="17"/>
        <v>38.372725403985932</v>
      </c>
      <c r="V43" s="17">
        <f t="shared" si="17"/>
        <v>63.872564187313543</v>
      </c>
      <c r="W43" s="10">
        <f t="shared" si="17"/>
        <v>77.699214488609215</v>
      </c>
    </row>
    <row r="44" spans="1:23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6"/>
    </row>
    <row r="45" spans="1:23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6"/>
    </row>
    <row r="46" spans="1:23" x14ac:dyDescent="0.25">
      <c r="A46" s="20" t="s">
        <v>127</v>
      </c>
      <c r="B46" s="16">
        <v>207310076</v>
      </c>
      <c r="C46" s="16">
        <v>769062630</v>
      </c>
      <c r="D46" s="16">
        <v>1080769615</v>
      </c>
      <c r="E46" s="16">
        <v>90440471</v>
      </c>
      <c r="F46" s="16">
        <v>427871654</v>
      </c>
      <c r="G46" s="16">
        <v>283492747</v>
      </c>
      <c r="H46" s="16">
        <v>116240304</v>
      </c>
      <c r="I46" s="16">
        <v>111235474</v>
      </c>
      <c r="J46" s="16">
        <v>455125908</v>
      </c>
      <c r="K46" s="16">
        <v>315867001</v>
      </c>
      <c r="L46" s="16">
        <v>184120813</v>
      </c>
      <c r="M46" s="16">
        <v>426512931</v>
      </c>
      <c r="N46" s="16">
        <v>320322286</v>
      </c>
      <c r="O46" s="16">
        <v>93220406</v>
      </c>
      <c r="P46" s="16">
        <v>167993706</v>
      </c>
      <c r="Q46" s="16">
        <v>100174498</v>
      </c>
      <c r="R46" s="16">
        <v>86159616</v>
      </c>
      <c r="S46" s="16">
        <v>193942003</v>
      </c>
      <c r="T46" s="16">
        <v>840789034</v>
      </c>
      <c r="U46" s="16">
        <v>143992728</v>
      </c>
      <c r="V46" s="16">
        <v>633781634</v>
      </c>
      <c r="W46" s="9">
        <v>147681779</v>
      </c>
    </row>
    <row r="47" spans="1:23" x14ac:dyDescent="0.25">
      <c r="A47" s="20" t="s">
        <v>128</v>
      </c>
      <c r="B47" s="16">
        <v>208785901</v>
      </c>
      <c r="C47" s="16">
        <v>772480125</v>
      </c>
      <c r="D47" s="16">
        <v>1096374328</v>
      </c>
      <c r="E47" s="16">
        <v>91294999</v>
      </c>
      <c r="F47" s="16">
        <v>427651654</v>
      </c>
      <c r="G47" s="16">
        <v>271117453</v>
      </c>
      <c r="H47" s="16">
        <v>117957251</v>
      </c>
      <c r="I47" s="16">
        <v>111936580</v>
      </c>
      <c r="J47" s="16">
        <v>454034910</v>
      </c>
      <c r="K47" s="16">
        <v>315867001</v>
      </c>
      <c r="L47" s="16">
        <v>190419631</v>
      </c>
      <c r="M47" s="16">
        <v>460077839</v>
      </c>
      <c r="N47" s="16">
        <v>334095505</v>
      </c>
      <c r="O47" s="16">
        <v>93220406</v>
      </c>
      <c r="P47" s="16">
        <v>166742795</v>
      </c>
      <c r="Q47" s="16">
        <v>101739931</v>
      </c>
      <c r="R47" s="16">
        <v>86159616</v>
      </c>
      <c r="S47" s="16">
        <v>193942003</v>
      </c>
      <c r="T47" s="16">
        <v>862781058</v>
      </c>
      <c r="U47" s="16">
        <v>143992728</v>
      </c>
      <c r="V47" s="16">
        <v>634373561</v>
      </c>
      <c r="W47" s="9">
        <v>151939872</v>
      </c>
    </row>
    <row r="48" spans="1:23" x14ac:dyDescent="0.25">
      <c r="A48" s="20" t="s">
        <v>129</v>
      </c>
      <c r="B48" s="16">
        <v>123264819</v>
      </c>
      <c r="C48" s="16">
        <v>592116613</v>
      </c>
      <c r="D48" s="16">
        <v>712366258</v>
      </c>
      <c r="E48" s="16">
        <v>56555926</v>
      </c>
      <c r="F48" s="16">
        <v>248994574</v>
      </c>
      <c r="G48" s="16">
        <v>153121643</v>
      </c>
      <c r="H48" s="16">
        <v>89335086</v>
      </c>
      <c r="I48" s="16">
        <v>93038490</v>
      </c>
      <c r="J48" s="16">
        <v>351340074</v>
      </c>
      <c r="K48" s="16">
        <v>228294831</v>
      </c>
      <c r="L48" s="16">
        <v>97981270</v>
      </c>
      <c r="M48" s="16">
        <v>311957003</v>
      </c>
      <c r="N48" s="16">
        <v>198434180</v>
      </c>
      <c r="O48" s="16">
        <v>64085449</v>
      </c>
      <c r="P48" s="16">
        <v>117617032</v>
      </c>
      <c r="Q48" s="16">
        <v>76269583</v>
      </c>
      <c r="R48" s="16">
        <v>50213708</v>
      </c>
      <c r="S48" s="16">
        <v>134065467</v>
      </c>
      <c r="T48" s="16">
        <v>609338917</v>
      </c>
      <c r="U48" s="16">
        <v>94039571</v>
      </c>
      <c r="V48" s="16">
        <v>476870633</v>
      </c>
      <c r="W48" s="9">
        <v>144754690</v>
      </c>
    </row>
    <row r="49" spans="1:23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6"/>
    </row>
    <row r="50" spans="1:23" x14ac:dyDescent="0.25">
      <c r="A50" s="20" t="s">
        <v>132</v>
      </c>
      <c r="B50" s="15">
        <f>+B47-B46</f>
        <v>1475825</v>
      </c>
      <c r="C50" s="15">
        <f t="shared" ref="C50:W50" si="18">+C47-C46</f>
        <v>3417495</v>
      </c>
      <c r="D50" s="15">
        <f t="shared" si="18"/>
        <v>15604713</v>
      </c>
      <c r="E50" s="15">
        <f t="shared" si="18"/>
        <v>854528</v>
      </c>
      <c r="F50" s="15">
        <f t="shared" si="18"/>
        <v>-220000</v>
      </c>
      <c r="G50" s="15">
        <f t="shared" si="18"/>
        <v>-12375294</v>
      </c>
      <c r="H50" s="15">
        <f t="shared" si="18"/>
        <v>1716947</v>
      </c>
      <c r="I50" s="15">
        <f t="shared" si="18"/>
        <v>701106</v>
      </c>
      <c r="J50" s="15">
        <f t="shared" si="18"/>
        <v>-1090998</v>
      </c>
      <c r="K50" s="15">
        <f t="shared" si="18"/>
        <v>0</v>
      </c>
      <c r="L50" s="15">
        <f t="shared" si="18"/>
        <v>6298818</v>
      </c>
      <c r="M50" s="15">
        <f t="shared" si="18"/>
        <v>33564908</v>
      </c>
      <c r="N50" s="15">
        <f t="shared" si="18"/>
        <v>13773219</v>
      </c>
      <c r="O50" s="15">
        <f t="shared" si="18"/>
        <v>0</v>
      </c>
      <c r="P50" s="15">
        <f t="shared" si="18"/>
        <v>-1250911</v>
      </c>
      <c r="Q50" s="15">
        <f t="shared" si="18"/>
        <v>1565433</v>
      </c>
      <c r="R50" s="15">
        <f t="shared" si="18"/>
        <v>0</v>
      </c>
      <c r="S50" s="15">
        <f t="shared" si="18"/>
        <v>0</v>
      </c>
      <c r="T50" s="15">
        <f t="shared" si="18"/>
        <v>21992024</v>
      </c>
      <c r="U50" s="15">
        <f t="shared" si="18"/>
        <v>0</v>
      </c>
      <c r="V50" s="15">
        <f t="shared" si="18"/>
        <v>591927</v>
      </c>
      <c r="W50" s="8">
        <f t="shared" si="18"/>
        <v>4258093</v>
      </c>
    </row>
    <row r="51" spans="1:23" x14ac:dyDescent="0.25">
      <c r="A51" s="20" t="s">
        <v>122</v>
      </c>
      <c r="B51" s="15">
        <f>+B48-B46</f>
        <v>-84045257</v>
      </c>
      <c r="C51" s="15">
        <f t="shared" ref="C51:W51" si="19">+C48-C46</f>
        <v>-176946017</v>
      </c>
      <c r="D51" s="15">
        <f t="shared" si="19"/>
        <v>-368403357</v>
      </c>
      <c r="E51" s="15">
        <f t="shared" si="19"/>
        <v>-33884545</v>
      </c>
      <c r="F51" s="15">
        <f t="shared" si="19"/>
        <v>-178877080</v>
      </c>
      <c r="G51" s="15">
        <f t="shared" si="19"/>
        <v>-130371104</v>
      </c>
      <c r="H51" s="15">
        <f t="shared" si="19"/>
        <v>-26905218</v>
      </c>
      <c r="I51" s="15">
        <f t="shared" si="19"/>
        <v>-18196984</v>
      </c>
      <c r="J51" s="15">
        <f t="shared" si="19"/>
        <v>-103785834</v>
      </c>
      <c r="K51" s="15">
        <f t="shared" si="19"/>
        <v>-87572170</v>
      </c>
      <c r="L51" s="15">
        <f t="shared" si="19"/>
        <v>-86139543</v>
      </c>
      <c r="M51" s="15">
        <f t="shared" si="19"/>
        <v>-114555928</v>
      </c>
      <c r="N51" s="15">
        <f t="shared" si="19"/>
        <v>-121888106</v>
      </c>
      <c r="O51" s="15">
        <f t="shared" si="19"/>
        <v>-29134957</v>
      </c>
      <c r="P51" s="15">
        <f t="shared" si="19"/>
        <v>-50376674</v>
      </c>
      <c r="Q51" s="15">
        <f t="shared" si="19"/>
        <v>-23904915</v>
      </c>
      <c r="R51" s="15">
        <f t="shared" si="19"/>
        <v>-35945908</v>
      </c>
      <c r="S51" s="15">
        <f t="shared" si="19"/>
        <v>-59876536</v>
      </c>
      <c r="T51" s="15">
        <f t="shared" si="19"/>
        <v>-231450117</v>
      </c>
      <c r="U51" s="15">
        <f t="shared" si="19"/>
        <v>-49953157</v>
      </c>
      <c r="V51" s="15">
        <f t="shared" si="19"/>
        <v>-156911001</v>
      </c>
      <c r="W51" s="8">
        <f t="shared" si="19"/>
        <v>-2927089</v>
      </c>
    </row>
    <row r="52" spans="1:23" x14ac:dyDescent="0.25">
      <c r="A52" s="20" t="s">
        <v>123</v>
      </c>
      <c r="B52" s="15">
        <f>+B48-B47</f>
        <v>-85521082</v>
      </c>
      <c r="C52" s="15">
        <f t="shared" ref="C52:W52" si="20">+C48-C47</f>
        <v>-180363512</v>
      </c>
      <c r="D52" s="15">
        <f t="shared" si="20"/>
        <v>-384008070</v>
      </c>
      <c r="E52" s="15">
        <f t="shared" si="20"/>
        <v>-34739073</v>
      </c>
      <c r="F52" s="15">
        <f t="shared" si="20"/>
        <v>-178657080</v>
      </c>
      <c r="G52" s="15">
        <f t="shared" si="20"/>
        <v>-117995810</v>
      </c>
      <c r="H52" s="15">
        <f t="shared" si="20"/>
        <v>-28622165</v>
      </c>
      <c r="I52" s="15">
        <f t="shared" si="20"/>
        <v>-18898090</v>
      </c>
      <c r="J52" s="15">
        <f t="shared" si="20"/>
        <v>-102694836</v>
      </c>
      <c r="K52" s="15">
        <f t="shared" si="20"/>
        <v>-87572170</v>
      </c>
      <c r="L52" s="15">
        <f t="shared" si="20"/>
        <v>-92438361</v>
      </c>
      <c r="M52" s="15">
        <f t="shared" si="20"/>
        <v>-148120836</v>
      </c>
      <c r="N52" s="15">
        <f t="shared" si="20"/>
        <v>-135661325</v>
      </c>
      <c r="O52" s="15">
        <f t="shared" si="20"/>
        <v>-29134957</v>
      </c>
      <c r="P52" s="15">
        <f t="shared" si="20"/>
        <v>-49125763</v>
      </c>
      <c r="Q52" s="15">
        <f t="shared" si="20"/>
        <v>-25470348</v>
      </c>
      <c r="R52" s="15">
        <f t="shared" si="20"/>
        <v>-35945908</v>
      </c>
      <c r="S52" s="15">
        <f t="shared" si="20"/>
        <v>-59876536</v>
      </c>
      <c r="T52" s="15">
        <f t="shared" si="20"/>
        <v>-253442141</v>
      </c>
      <c r="U52" s="15">
        <f t="shared" si="20"/>
        <v>-49953157</v>
      </c>
      <c r="V52" s="15">
        <f t="shared" si="20"/>
        <v>-157502928</v>
      </c>
      <c r="W52" s="8">
        <f t="shared" si="20"/>
        <v>-7185182</v>
      </c>
    </row>
    <row r="53" spans="1:23" x14ac:dyDescent="0.25">
      <c r="A53" s="20" t="s">
        <v>124</v>
      </c>
      <c r="B53" s="17">
        <f>IF(B46=0,0,B48*100/B46)</f>
        <v>59.459154797666464</v>
      </c>
      <c r="C53" s="17">
        <f t="shared" ref="C53:W53" si="21">IF(C46=0,0,C48*100/C46)</f>
        <v>76.991988675876769</v>
      </c>
      <c r="D53" s="17">
        <f t="shared" si="21"/>
        <v>65.912868766207865</v>
      </c>
      <c r="E53" s="17">
        <f t="shared" si="21"/>
        <v>62.5338693780133</v>
      </c>
      <c r="F53" s="17">
        <f t="shared" si="21"/>
        <v>58.193753120182159</v>
      </c>
      <c r="G53" s="17">
        <f t="shared" si="21"/>
        <v>54.012543396745173</v>
      </c>
      <c r="H53" s="17">
        <f t="shared" si="21"/>
        <v>76.853795908861358</v>
      </c>
      <c r="I53" s="17">
        <f t="shared" si="21"/>
        <v>83.641024445133397</v>
      </c>
      <c r="J53" s="17">
        <f t="shared" si="21"/>
        <v>77.196236870786976</v>
      </c>
      <c r="K53" s="17">
        <f t="shared" si="21"/>
        <v>72.275619256599711</v>
      </c>
      <c r="L53" s="17">
        <f t="shared" si="21"/>
        <v>53.215749161394371</v>
      </c>
      <c r="M53" s="17">
        <f t="shared" si="21"/>
        <v>73.141276694375293</v>
      </c>
      <c r="N53" s="17">
        <f t="shared" si="21"/>
        <v>61.94829041648385</v>
      </c>
      <c r="O53" s="17">
        <f t="shared" si="21"/>
        <v>68.746159505033688</v>
      </c>
      <c r="P53" s="17">
        <f t="shared" si="21"/>
        <v>70.012761073322594</v>
      </c>
      <c r="Q53" s="17">
        <f t="shared" si="21"/>
        <v>76.136725935976244</v>
      </c>
      <c r="R53" s="17">
        <f t="shared" si="21"/>
        <v>58.279865128461111</v>
      </c>
      <c r="S53" s="17">
        <f t="shared" si="21"/>
        <v>69.126576464202032</v>
      </c>
      <c r="T53" s="17">
        <f t="shared" si="21"/>
        <v>72.472272158582882</v>
      </c>
      <c r="U53" s="17">
        <f t="shared" si="21"/>
        <v>65.308555720952796</v>
      </c>
      <c r="V53" s="17">
        <f t="shared" si="21"/>
        <v>75.242103497117114</v>
      </c>
      <c r="W53" s="10">
        <f t="shared" si="21"/>
        <v>98.017975528314835</v>
      </c>
    </row>
    <row r="54" spans="1:23" x14ac:dyDescent="0.25">
      <c r="A54" s="20" t="s">
        <v>125</v>
      </c>
      <c r="B54" s="17">
        <f>IF(B47=0,0,B48*100/B47)</f>
        <v>59.038861536919583</v>
      </c>
      <c r="C54" s="17">
        <f t="shared" ref="C54:W54" si="22">IF(C47=0,0,C48*100/C47)</f>
        <v>76.651371839502019</v>
      </c>
      <c r="D54" s="17">
        <f t="shared" si="22"/>
        <v>64.974729871639241</v>
      </c>
      <c r="E54" s="17">
        <f t="shared" si="22"/>
        <v>61.948547696462541</v>
      </c>
      <c r="F54" s="17">
        <f t="shared" si="22"/>
        <v>58.22369016255459</v>
      </c>
      <c r="G54" s="17">
        <f t="shared" si="22"/>
        <v>56.477973404390163</v>
      </c>
      <c r="H54" s="17">
        <f t="shared" si="22"/>
        <v>75.735137299868072</v>
      </c>
      <c r="I54" s="17">
        <f t="shared" si="22"/>
        <v>83.117145440748686</v>
      </c>
      <c r="J54" s="17">
        <f t="shared" si="22"/>
        <v>77.38173128581677</v>
      </c>
      <c r="K54" s="17">
        <f t="shared" si="22"/>
        <v>72.275619256599711</v>
      </c>
      <c r="L54" s="17">
        <f t="shared" si="22"/>
        <v>51.455445788569982</v>
      </c>
      <c r="M54" s="17">
        <f t="shared" si="22"/>
        <v>67.805266099765348</v>
      </c>
      <c r="N54" s="17">
        <f t="shared" si="22"/>
        <v>59.394447704407156</v>
      </c>
      <c r="O54" s="17">
        <f t="shared" si="22"/>
        <v>68.746159505033688</v>
      </c>
      <c r="P54" s="17">
        <f t="shared" si="22"/>
        <v>70.537999557941916</v>
      </c>
      <c r="Q54" s="17">
        <f t="shared" si="22"/>
        <v>74.965239557711115</v>
      </c>
      <c r="R54" s="17">
        <f t="shared" si="22"/>
        <v>58.279865128461111</v>
      </c>
      <c r="S54" s="17">
        <f t="shared" si="22"/>
        <v>69.126576464202032</v>
      </c>
      <c r="T54" s="17">
        <f t="shared" si="22"/>
        <v>70.624976214997062</v>
      </c>
      <c r="U54" s="17">
        <f t="shared" si="22"/>
        <v>65.308555720952796</v>
      </c>
      <c r="V54" s="17">
        <f t="shared" si="22"/>
        <v>75.171895917017892</v>
      </c>
      <c r="W54" s="10">
        <f t="shared" si="22"/>
        <v>95.271035900306671</v>
      </c>
    </row>
    <row r="55" spans="1:23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6"/>
    </row>
    <row r="56" spans="1:23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6"/>
    </row>
    <row r="57" spans="1:23" x14ac:dyDescent="0.25">
      <c r="A57" s="20" t="s">
        <v>127</v>
      </c>
      <c r="B57" s="16">
        <v>243559324</v>
      </c>
      <c r="C57" s="16">
        <v>346202000</v>
      </c>
      <c r="D57" s="16">
        <v>641611253</v>
      </c>
      <c r="E57" s="16">
        <v>69622397</v>
      </c>
      <c r="F57" s="16">
        <v>252554010</v>
      </c>
      <c r="G57" s="16">
        <v>81250000</v>
      </c>
      <c r="H57" s="16">
        <v>50831772</v>
      </c>
      <c r="I57" s="16">
        <v>43845000</v>
      </c>
      <c r="J57" s="16">
        <v>175973376</v>
      </c>
      <c r="K57" s="16">
        <v>42449900</v>
      </c>
      <c r="L57" s="16">
        <v>77713000</v>
      </c>
      <c r="M57" s="16">
        <v>402590000</v>
      </c>
      <c r="N57" s="16">
        <v>64133045</v>
      </c>
      <c r="O57" s="16">
        <v>34301768</v>
      </c>
      <c r="P57" s="16">
        <v>72600200</v>
      </c>
      <c r="Q57" s="16">
        <v>40441958</v>
      </c>
      <c r="R57" s="16">
        <v>45929652</v>
      </c>
      <c r="S57" s="16">
        <v>651979370</v>
      </c>
      <c r="T57" s="16">
        <v>236249799</v>
      </c>
      <c r="U57" s="16">
        <v>65843861</v>
      </c>
      <c r="V57" s="16">
        <v>230033400</v>
      </c>
      <c r="W57" s="9">
        <v>29950000</v>
      </c>
    </row>
    <row r="58" spans="1:23" x14ac:dyDescent="0.25">
      <c r="A58" s="20" t="s">
        <v>128</v>
      </c>
      <c r="B58" s="16">
        <v>274188988</v>
      </c>
      <c r="C58" s="16">
        <v>427259109</v>
      </c>
      <c r="D58" s="16">
        <v>690570440</v>
      </c>
      <c r="E58" s="16">
        <v>69701749</v>
      </c>
      <c r="F58" s="16">
        <v>255326527</v>
      </c>
      <c r="G58" s="16">
        <v>86679972</v>
      </c>
      <c r="H58" s="16">
        <v>50864111</v>
      </c>
      <c r="I58" s="16">
        <v>6219727</v>
      </c>
      <c r="J58" s="16">
        <v>148698423</v>
      </c>
      <c r="K58" s="16">
        <v>42449900</v>
      </c>
      <c r="L58" s="16">
        <v>72301268</v>
      </c>
      <c r="M58" s="16">
        <v>499735565</v>
      </c>
      <c r="N58" s="16">
        <v>81156822</v>
      </c>
      <c r="O58" s="16">
        <v>43978688</v>
      </c>
      <c r="P58" s="16">
        <v>76550200</v>
      </c>
      <c r="Q58" s="16">
        <v>40441958</v>
      </c>
      <c r="R58" s="16">
        <v>45929652</v>
      </c>
      <c r="S58" s="16">
        <v>666783170</v>
      </c>
      <c r="T58" s="16">
        <v>235525033</v>
      </c>
      <c r="U58" s="16">
        <v>65943461</v>
      </c>
      <c r="V58" s="16">
        <v>251042966</v>
      </c>
      <c r="W58" s="9">
        <v>19160004</v>
      </c>
    </row>
    <row r="59" spans="1:23" x14ac:dyDescent="0.25">
      <c r="A59" s="20" t="s">
        <v>129</v>
      </c>
      <c r="B59" s="16">
        <v>177402324</v>
      </c>
      <c r="C59" s="16">
        <v>280945158</v>
      </c>
      <c r="D59" s="16">
        <v>251230563</v>
      </c>
      <c r="E59" s="16">
        <v>39881325</v>
      </c>
      <c r="F59" s="16">
        <v>110803582</v>
      </c>
      <c r="G59" s="16">
        <v>6557747</v>
      </c>
      <c r="H59" s="16">
        <v>33360505</v>
      </c>
      <c r="I59" s="16">
        <v>12894403</v>
      </c>
      <c r="J59" s="16">
        <v>72893936</v>
      </c>
      <c r="K59" s="16">
        <v>1215491</v>
      </c>
      <c r="L59" s="16">
        <v>6475945</v>
      </c>
      <c r="M59" s="16">
        <v>-10723175660</v>
      </c>
      <c r="N59" s="16">
        <v>55522187</v>
      </c>
      <c r="O59" s="16">
        <v>4886832</v>
      </c>
      <c r="P59" s="16">
        <v>45439724</v>
      </c>
      <c r="Q59" s="16">
        <v>17285499</v>
      </c>
      <c r="R59" s="16">
        <v>10026178</v>
      </c>
      <c r="S59" s="16">
        <v>173732032</v>
      </c>
      <c r="T59" s="16">
        <v>100621873</v>
      </c>
      <c r="U59" s="16">
        <v>36222972</v>
      </c>
      <c r="V59" s="16">
        <v>129567000</v>
      </c>
      <c r="W59" s="9">
        <v>3310456</v>
      </c>
    </row>
    <row r="60" spans="1:23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6"/>
    </row>
    <row r="61" spans="1:23" x14ac:dyDescent="0.25">
      <c r="A61" s="20" t="s">
        <v>134</v>
      </c>
      <c r="B61" s="15">
        <f>+B58-B57</f>
        <v>30629664</v>
      </c>
      <c r="C61" s="15">
        <f t="shared" ref="C61:W61" si="23">+C58-C57</f>
        <v>81057109</v>
      </c>
      <c r="D61" s="15">
        <f t="shared" si="23"/>
        <v>48959187</v>
      </c>
      <c r="E61" s="15">
        <f t="shared" si="23"/>
        <v>79352</v>
      </c>
      <c r="F61" s="15">
        <f t="shared" si="23"/>
        <v>2772517</v>
      </c>
      <c r="G61" s="15">
        <f t="shared" si="23"/>
        <v>5429972</v>
      </c>
      <c r="H61" s="15">
        <f t="shared" si="23"/>
        <v>32339</v>
      </c>
      <c r="I61" s="15">
        <f t="shared" si="23"/>
        <v>-37625273</v>
      </c>
      <c r="J61" s="15">
        <f t="shared" si="23"/>
        <v>-27274953</v>
      </c>
      <c r="K61" s="15">
        <f t="shared" si="23"/>
        <v>0</v>
      </c>
      <c r="L61" s="15">
        <f t="shared" si="23"/>
        <v>-5411732</v>
      </c>
      <c r="M61" s="15">
        <f t="shared" si="23"/>
        <v>97145565</v>
      </c>
      <c r="N61" s="15">
        <f t="shared" si="23"/>
        <v>17023777</v>
      </c>
      <c r="O61" s="15">
        <f t="shared" si="23"/>
        <v>9676920</v>
      </c>
      <c r="P61" s="15">
        <f t="shared" si="23"/>
        <v>3950000</v>
      </c>
      <c r="Q61" s="15">
        <f t="shared" si="23"/>
        <v>0</v>
      </c>
      <c r="R61" s="15">
        <f t="shared" si="23"/>
        <v>0</v>
      </c>
      <c r="S61" s="15">
        <f t="shared" si="23"/>
        <v>14803800</v>
      </c>
      <c r="T61" s="15">
        <f t="shared" si="23"/>
        <v>-724766</v>
      </c>
      <c r="U61" s="15">
        <f t="shared" si="23"/>
        <v>99600</v>
      </c>
      <c r="V61" s="15">
        <f t="shared" si="23"/>
        <v>21009566</v>
      </c>
      <c r="W61" s="8">
        <f t="shared" si="23"/>
        <v>-10789996</v>
      </c>
    </row>
    <row r="62" spans="1:23" x14ac:dyDescent="0.25">
      <c r="A62" s="20" t="s">
        <v>122</v>
      </c>
      <c r="B62" s="15">
        <f>+B59-B57</f>
        <v>-66157000</v>
      </c>
      <c r="C62" s="15">
        <f t="shared" ref="C62:W62" si="24">+C59-C57</f>
        <v>-65256842</v>
      </c>
      <c r="D62" s="15">
        <f t="shared" si="24"/>
        <v>-390380690</v>
      </c>
      <c r="E62" s="15">
        <f t="shared" si="24"/>
        <v>-29741072</v>
      </c>
      <c r="F62" s="15">
        <f t="shared" si="24"/>
        <v>-141750428</v>
      </c>
      <c r="G62" s="15">
        <f t="shared" si="24"/>
        <v>-74692253</v>
      </c>
      <c r="H62" s="15">
        <f t="shared" si="24"/>
        <v>-17471267</v>
      </c>
      <c r="I62" s="15">
        <f t="shared" si="24"/>
        <v>-30950597</v>
      </c>
      <c r="J62" s="15">
        <f t="shared" si="24"/>
        <v>-103079440</v>
      </c>
      <c r="K62" s="15">
        <f t="shared" si="24"/>
        <v>-41234409</v>
      </c>
      <c r="L62" s="15">
        <f t="shared" si="24"/>
        <v>-71237055</v>
      </c>
      <c r="M62" s="15">
        <f t="shared" si="24"/>
        <v>-11125765660</v>
      </c>
      <c r="N62" s="15">
        <f t="shared" si="24"/>
        <v>-8610858</v>
      </c>
      <c r="O62" s="15">
        <f t="shared" si="24"/>
        <v>-29414936</v>
      </c>
      <c r="P62" s="15">
        <f t="shared" si="24"/>
        <v>-27160476</v>
      </c>
      <c r="Q62" s="15">
        <f t="shared" si="24"/>
        <v>-23156459</v>
      </c>
      <c r="R62" s="15">
        <f t="shared" si="24"/>
        <v>-35903474</v>
      </c>
      <c r="S62" s="15">
        <f t="shared" si="24"/>
        <v>-478247338</v>
      </c>
      <c r="T62" s="15">
        <f t="shared" si="24"/>
        <v>-135627926</v>
      </c>
      <c r="U62" s="15">
        <f t="shared" si="24"/>
        <v>-29620889</v>
      </c>
      <c r="V62" s="15">
        <f t="shared" si="24"/>
        <v>-100466400</v>
      </c>
      <c r="W62" s="8">
        <f t="shared" si="24"/>
        <v>-26639544</v>
      </c>
    </row>
    <row r="63" spans="1:23" x14ac:dyDescent="0.25">
      <c r="A63" s="20" t="s">
        <v>123</v>
      </c>
      <c r="B63" s="15">
        <f>+B59-B58</f>
        <v>-96786664</v>
      </c>
      <c r="C63" s="15">
        <f t="shared" ref="C63:W63" si="25">+C59-C58</f>
        <v>-146313951</v>
      </c>
      <c r="D63" s="15">
        <f t="shared" si="25"/>
        <v>-439339877</v>
      </c>
      <c r="E63" s="15">
        <f t="shared" si="25"/>
        <v>-29820424</v>
      </c>
      <c r="F63" s="15">
        <f t="shared" si="25"/>
        <v>-144522945</v>
      </c>
      <c r="G63" s="15">
        <f t="shared" si="25"/>
        <v>-80122225</v>
      </c>
      <c r="H63" s="15">
        <f t="shared" si="25"/>
        <v>-17503606</v>
      </c>
      <c r="I63" s="15">
        <f t="shared" si="25"/>
        <v>6674676</v>
      </c>
      <c r="J63" s="15">
        <f t="shared" si="25"/>
        <v>-75804487</v>
      </c>
      <c r="K63" s="15">
        <f t="shared" si="25"/>
        <v>-41234409</v>
      </c>
      <c r="L63" s="15">
        <f t="shared" si="25"/>
        <v>-65825323</v>
      </c>
      <c r="M63" s="15">
        <f t="shared" si="25"/>
        <v>-11222911225</v>
      </c>
      <c r="N63" s="15">
        <f t="shared" si="25"/>
        <v>-25634635</v>
      </c>
      <c r="O63" s="15">
        <f t="shared" si="25"/>
        <v>-39091856</v>
      </c>
      <c r="P63" s="15">
        <f t="shared" si="25"/>
        <v>-31110476</v>
      </c>
      <c r="Q63" s="15">
        <f t="shared" si="25"/>
        <v>-23156459</v>
      </c>
      <c r="R63" s="15">
        <f t="shared" si="25"/>
        <v>-35903474</v>
      </c>
      <c r="S63" s="15">
        <f t="shared" si="25"/>
        <v>-493051138</v>
      </c>
      <c r="T63" s="15">
        <f t="shared" si="25"/>
        <v>-134903160</v>
      </c>
      <c r="U63" s="15">
        <f t="shared" si="25"/>
        <v>-29720489</v>
      </c>
      <c r="V63" s="15">
        <f t="shared" si="25"/>
        <v>-121475966</v>
      </c>
      <c r="W63" s="8">
        <f t="shared" si="25"/>
        <v>-15849548</v>
      </c>
    </row>
    <row r="64" spans="1:23" x14ac:dyDescent="0.25">
      <c r="A64" s="20" t="s">
        <v>124</v>
      </c>
      <c r="B64" s="17">
        <f>IF(B57=0,0,B59*100/B57)</f>
        <v>72.837418451695157</v>
      </c>
      <c r="C64" s="17">
        <f t="shared" ref="C64:W64" si="26">IF(C57=0,0,C59*100/C57)</f>
        <v>81.150645576859759</v>
      </c>
      <c r="D64" s="17">
        <f t="shared" si="26"/>
        <v>39.156196501435112</v>
      </c>
      <c r="E64" s="17">
        <f t="shared" si="26"/>
        <v>57.282321089864226</v>
      </c>
      <c r="F64" s="17">
        <f t="shared" si="26"/>
        <v>43.873222207004353</v>
      </c>
      <c r="G64" s="17">
        <f t="shared" si="26"/>
        <v>8.0710732307692314</v>
      </c>
      <c r="H64" s="17">
        <f t="shared" si="26"/>
        <v>65.62923873674913</v>
      </c>
      <c r="I64" s="17">
        <f t="shared" si="26"/>
        <v>29.40906146652982</v>
      </c>
      <c r="J64" s="17">
        <f t="shared" si="26"/>
        <v>41.423275302736705</v>
      </c>
      <c r="K64" s="17">
        <f t="shared" si="26"/>
        <v>2.8633542128485581</v>
      </c>
      <c r="L64" s="17">
        <f t="shared" si="26"/>
        <v>8.3331553279374102</v>
      </c>
      <c r="M64" s="17">
        <f t="shared" si="26"/>
        <v>-2663.547445291736</v>
      </c>
      <c r="N64" s="17">
        <f t="shared" si="26"/>
        <v>86.573445873340333</v>
      </c>
      <c r="O64" s="17">
        <f t="shared" si="26"/>
        <v>14.246589272016532</v>
      </c>
      <c r="P64" s="17">
        <f t="shared" si="26"/>
        <v>62.588979093721505</v>
      </c>
      <c r="Q64" s="17">
        <f t="shared" si="26"/>
        <v>42.741498816649781</v>
      </c>
      <c r="R64" s="17">
        <f t="shared" si="26"/>
        <v>21.829422961880923</v>
      </c>
      <c r="S64" s="17">
        <f t="shared" si="26"/>
        <v>26.646860314000428</v>
      </c>
      <c r="T64" s="17">
        <f t="shared" si="26"/>
        <v>42.591305231121062</v>
      </c>
      <c r="U64" s="17">
        <f t="shared" si="26"/>
        <v>55.01343853453551</v>
      </c>
      <c r="V64" s="17">
        <f t="shared" si="26"/>
        <v>56.325298847906431</v>
      </c>
      <c r="W64" s="10">
        <f t="shared" si="26"/>
        <v>11.053275459098497</v>
      </c>
    </row>
    <row r="65" spans="1:23" x14ac:dyDescent="0.25">
      <c r="A65" s="20" t="s">
        <v>125</v>
      </c>
      <c r="B65" s="17">
        <f>IF(B58=0,0,B59*100/B58)</f>
        <v>64.700747208709927</v>
      </c>
      <c r="C65" s="17">
        <f t="shared" ref="C65:W65" si="27">IF(C58=0,0,C59*100/C58)</f>
        <v>65.755217871785618</v>
      </c>
      <c r="D65" s="17">
        <f t="shared" si="27"/>
        <v>36.380150155283218</v>
      </c>
      <c r="E65" s="17">
        <f t="shared" si="27"/>
        <v>57.217107995381866</v>
      </c>
      <c r="F65" s="17">
        <f t="shared" si="27"/>
        <v>43.3968155608054</v>
      </c>
      <c r="G65" s="17">
        <f t="shared" si="27"/>
        <v>7.5654696796625638</v>
      </c>
      <c r="H65" s="17">
        <f t="shared" si="27"/>
        <v>65.58751218516332</v>
      </c>
      <c r="I65" s="17">
        <f t="shared" si="27"/>
        <v>207.31461364783374</v>
      </c>
      <c r="J65" s="17">
        <f t="shared" si="27"/>
        <v>49.021324187143534</v>
      </c>
      <c r="K65" s="17">
        <f t="shared" si="27"/>
        <v>2.8633542128485581</v>
      </c>
      <c r="L65" s="17">
        <f t="shared" si="27"/>
        <v>8.9568899400215223</v>
      </c>
      <c r="M65" s="17">
        <f t="shared" si="27"/>
        <v>-2145.7699653615809</v>
      </c>
      <c r="N65" s="17">
        <f t="shared" si="27"/>
        <v>68.413456357371899</v>
      </c>
      <c r="O65" s="17">
        <f t="shared" si="27"/>
        <v>11.111818524463486</v>
      </c>
      <c r="P65" s="17">
        <f t="shared" si="27"/>
        <v>59.359379857923294</v>
      </c>
      <c r="Q65" s="17">
        <f t="shared" si="27"/>
        <v>42.741498816649781</v>
      </c>
      <c r="R65" s="17">
        <f t="shared" si="27"/>
        <v>21.829422961880923</v>
      </c>
      <c r="S65" s="17">
        <f t="shared" si="27"/>
        <v>26.055251514521579</v>
      </c>
      <c r="T65" s="17">
        <f t="shared" si="27"/>
        <v>42.722368708892191</v>
      </c>
      <c r="U65" s="17">
        <f t="shared" si="27"/>
        <v>54.930347074139767</v>
      </c>
      <c r="V65" s="17">
        <f t="shared" si="27"/>
        <v>51.6114839082964</v>
      </c>
      <c r="W65" s="10">
        <f t="shared" si="27"/>
        <v>17.277950463893433</v>
      </c>
    </row>
    <row r="66" spans="1:23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6"/>
    </row>
    <row r="67" spans="1:23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6"/>
    </row>
    <row r="68" spans="1:23" x14ac:dyDescent="0.25">
      <c r="A68" s="20" t="s">
        <v>127</v>
      </c>
      <c r="B68" s="16">
        <v>213066000</v>
      </c>
      <c r="C68" s="16">
        <v>358395000</v>
      </c>
      <c r="D68" s="16">
        <v>642051000</v>
      </c>
      <c r="E68" s="16">
        <v>43614000</v>
      </c>
      <c r="F68" s="16">
        <v>257842000</v>
      </c>
      <c r="G68" s="16">
        <v>5814000</v>
      </c>
      <c r="H68" s="16">
        <v>48574000</v>
      </c>
      <c r="I68" s="16">
        <v>48174000</v>
      </c>
      <c r="J68" s="16">
        <v>86456000</v>
      </c>
      <c r="K68" s="16">
        <v>50712000</v>
      </c>
      <c r="L68" s="16">
        <v>49536000</v>
      </c>
      <c r="M68" s="16">
        <v>354069000</v>
      </c>
      <c r="N68" s="16">
        <v>58451000</v>
      </c>
      <c r="O68" s="16">
        <v>32239000</v>
      </c>
      <c r="P68" s="16">
        <v>77031000</v>
      </c>
      <c r="Q68" s="16">
        <v>43386000</v>
      </c>
      <c r="R68" s="16">
        <v>43814000</v>
      </c>
      <c r="S68" s="16">
        <v>641835000</v>
      </c>
      <c r="T68" s="16">
        <v>201445000</v>
      </c>
      <c r="U68" s="16">
        <v>67465000</v>
      </c>
      <c r="V68" s="16">
        <v>148128000</v>
      </c>
      <c r="W68" s="9">
        <v>9213000</v>
      </c>
    </row>
    <row r="69" spans="1:23" x14ac:dyDescent="0.25">
      <c r="A69" s="20" t="s">
        <v>128</v>
      </c>
      <c r="B69" s="16">
        <v>212041000</v>
      </c>
      <c r="C69" s="16">
        <v>364854000</v>
      </c>
      <c r="D69" s="16">
        <v>601228000</v>
      </c>
      <c r="E69" s="16">
        <v>40739000</v>
      </c>
      <c r="F69" s="16">
        <v>231475000</v>
      </c>
      <c r="G69" s="16">
        <v>4794000</v>
      </c>
      <c r="H69" s="16">
        <v>48574000</v>
      </c>
      <c r="I69" s="16">
        <v>48174000</v>
      </c>
      <c r="J69" s="16">
        <v>84656000</v>
      </c>
      <c r="K69" s="16">
        <v>35962000</v>
      </c>
      <c r="L69" s="16">
        <v>58859000</v>
      </c>
      <c r="M69" s="16">
        <v>351175000</v>
      </c>
      <c r="N69" s="16">
        <v>66271000</v>
      </c>
      <c r="O69" s="16">
        <v>22773000</v>
      </c>
      <c r="P69" s="16">
        <v>77031000</v>
      </c>
      <c r="Q69" s="16">
        <v>40606000</v>
      </c>
      <c r="R69" s="16">
        <v>34838000</v>
      </c>
      <c r="S69" s="16">
        <v>681012000</v>
      </c>
      <c r="T69" s="16">
        <v>183637000</v>
      </c>
      <c r="U69" s="16">
        <v>87378000</v>
      </c>
      <c r="V69" s="16">
        <v>165906000</v>
      </c>
      <c r="W69" s="9">
        <v>8883000</v>
      </c>
    </row>
    <row r="70" spans="1:23" x14ac:dyDescent="0.25">
      <c r="A70" s="20" t="s">
        <v>129</v>
      </c>
      <c r="B70" s="16">
        <v>140408150</v>
      </c>
      <c r="C70" s="16">
        <v>182734885</v>
      </c>
      <c r="D70" s="16">
        <v>-68304501</v>
      </c>
      <c r="E70" s="16">
        <v>0</v>
      </c>
      <c r="F70" s="16">
        <v>121787774</v>
      </c>
      <c r="G70" s="16">
        <v>1156180</v>
      </c>
      <c r="H70" s="16">
        <v>41018479</v>
      </c>
      <c r="I70" s="16">
        <v>34085675</v>
      </c>
      <c r="J70" s="16">
        <v>0</v>
      </c>
      <c r="K70" s="16">
        <v>0</v>
      </c>
      <c r="L70" s="16">
        <v>45770168</v>
      </c>
      <c r="M70" s="16">
        <v>-286256425</v>
      </c>
      <c r="N70" s="16">
        <v>51094336</v>
      </c>
      <c r="O70" s="16">
        <v>3405403</v>
      </c>
      <c r="P70" s="16">
        <v>52466541</v>
      </c>
      <c r="Q70" s="16">
        <v>20544767</v>
      </c>
      <c r="R70" s="16">
        <v>627324</v>
      </c>
      <c r="S70" s="16">
        <v>0</v>
      </c>
      <c r="T70" s="16">
        <v>93211624</v>
      </c>
      <c r="U70" s="16">
        <v>0</v>
      </c>
      <c r="V70" s="16">
        <v>39601000</v>
      </c>
      <c r="W70" s="9">
        <v>1837890</v>
      </c>
    </row>
    <row r="71" spans="1:23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</row>
    <row r="72" spans="1:23" x14ac:dyDescent="0.25">
      <c r="A72" s="20" t="s">
        <v>136</v>
      </c>
      <c r="B72" s="15">
        <f>+B69-B68</f>
        <v>-1025000</v>
      </c>
      <c r="C72" s="15">
        <f t="shared" ref="C72:W72" si="28">+C69-C68</f>
        <v>6459000</v>
      </c>
      <c r="D72" s="15">
        <f t="shared" si="28"/>
        <v>-40823000</v>
      </c>
      <c r="E72" s="15">
        <f t="shared" si="28"/>
        <v>-2875000</v>
      </c>
      <c r="F72" s="15">
        <f t="shared" si="28"/>
        <v>-26367000</v>
      </c>
      <c r="G72" s="15">
        <f t="shared" si="28"/>
        <v>-1020000</v>
      </c>
      <c r="H72" s="15">
        <f t="shared" si="28"/>
        <v>0</v>
      </c>
      <c r="I72" s="15">
        <f t="shared" si="28"/>
        <v>0</v>
      </c>
      <c r="J72" s="15">
        <f t="shared" si="28"/>
        <v>-1800000</v>
      </c>
      <c r="K72" s="15">
        <f t="shared" si="28"/>
        <v>-14750000</v>
      </c>
      <c r="L72" s="15">
        <f t="shared" si="28"/>
        <v>9323000</v>
      </c>
      <c r="M72" s="15">
        <f t="shared" si="28"/>
        <v>-2894000</v>
      </c>
      <c r="N72" s="15">
        <f t="shared" si="28"/>
        <v>7820000</v>
      </c>
      <c r="O72" s="15">
        <f t="shared" si="28"/>
        <v>-9466000</v>
      </c>
      <c r="P72" s="15">
        <f t="shared" si="28"/>
        <v>0</v>
      </c>
      <c r="Q72" s="15">
        <f t="shared" si="28"/>
        <v>-2780000</v>
      </c>
      <c r="R72" s="15">
        <f t="shared" si="28"/>
        <v>-8976000</v>
      </c>
      <c r="S72" s="15">
        <f t="shared" si="28"/>
        <v>39177000</v>
      </c>
      <c r="T72" s="15">
        <f t="shared" si="28"/>
        <v>-17808000</v>
      </c>
      <c r="U72" s="15">
        <f t="shared" si="28"/>
        <v>19913000</v>
      </c>
      <c r="V72" s="15">
        <f t="shared" si="28"/>
        <v>17778000</v>
      </c>
      <c r="W72" s="8">
        <f t="shared" si="28"/>
        <v>-330000</v>
      </c>
    </row>
    <row r="73" spans="1:23" x14ac:dyDescent="0.25">
      <c r="A73" s="20" t="s">
        <v>122</v>
      </c>
      <c r="B73" s="15">
        <f>+B70-B68</f>
        <v>-72657850</v>
      </c>
      <c r="C73" s="15">
        <f t="shared" ref="C73:W73" si="29">+C70-C68</f>
        <v>-175660115</v>
      </c>
      <c r="D73" s="15">
        <f t="shared" si="29"/>
        <v>-710355501</v>
      </c>
      <c r="E73" s="15">
        <f t="shared" si="29"/>
        <v>-43614000</v>
      </c>
      <c r="F73" s="15">
        <f t="shared" si="29"/>
        <v>-136054226</v>
      </c>
      <c r="G73" s="15">
        <f t="shared" si="29"/>
        <v>-4657820</v>
      </c>
      <c r="H73" s="15">
        <f t="shared" si="29"/>
        <v>-7555521</v>
      </c>
      <c r="I73" s="15">
        <f t="shared" si="29"/>
        <v>-14088325</v>
      </c>
      <c r="J73" s="15">
        <f t="shared" si="29"/>
        <v>-86456000</v>
      </c>
      <c r="K73" s="15">
        <f t="shared" si="29"/>
        <v>-50712000</v>
      </c>
      <c r="L73" s="15">
        <f t="shared" si="29"/>
        <v>-3765832</v>
      </c>
      <c r="M73" s="15">
        <f t="shared" si="29"/>
        <v>-640325425</v>
      </c>
      <c r="N73" s="15">
        <f t="shared" si="29"/>
        <v>-7356664</v>
      </c>
      <c r="O73" s="15">
        <f t="shared" si="29"/>
        <v>-28833597</v>
      </c>
      <c r="P73" s="15">
        <f t="shared" si="29"/>
        <v>-24564459</v>
      </c>
      <c r="Q73" s="15">
        <f t="shared" si="29"/>
        <v>-22841233</v>
      </c>
      <c r="R73" s="15">
        <f t="shared" si="29"/>
        <v>-43186676</v>
      </c>
      <c r="S73" s="15">
        <f t="shared" si="29"/>
        <v>-641835000</v>
      </c>
      <c r="T73" s="15">
        <f t="shared" si="29"/>
        <v>-108233376</v>
      </c>
      <c r="U73" s="15">
        <f t="shared" si="29"/>
        <v>-67465000</v>
      </c>
      <c r="V73" s="15">
        <f t="shared" si="29"/>
        <v>-108527000</v>
      </c>
      <c r="W73" s="8">
        <f t="shared" si="29"/>
        <v>-7375110</v>
      </c>
    </row>
    <row r="74" spans="1:23" x14ac:dyDescent="0.25">
      <c r="A74" s="20" t="s">
        <v>123</v>
      </c>
      <c r="B74" s="15">
        <f>+B70-B69</f>
        <v>-71632850</v>
      </c>
      <c r="C74" s="15">
        <f t="shared" ref="C74:W74" si="30">+C70-C69</f>
        <v>-182119115</v>
      </c>
      <c r="D74" s="15">
        <f t="shared" si="30"/>
        <v>-669532501</v>
      </c>
      <c r="E74" s="15">
        <f t="shared" si="30"/>
        <v>-40739000</v>
      </c>
      <c r="F74" s="15">
        <f t="shared" si="30"/>
        <v>-109687226</v>
      </c>
      <c r="G74" s="15">
        <f t="shared" si="30"/>
        <v>-3637820</v>
      </c>
      <c r="H74" s="15">
        <f t="shared" si="30"/>
        <v>-7555521</v>
      </c>
      <c r="I74" s="15">
        <f t="shared" si="30"/>
        <v>-14088325</v>
      </c>
      <c r="J74" s="15">
        <f t="shared" si="30"/>
        <v>-84656000</v>
      </c>
      <c r="K74" s="15">
        <f t="shared" si="30"/>
        <v>-35962000</v>
      </c>
      <c r="L74" s="15">
        <f t="shared" si="30"/>
        <v>-13088832</v>
      </c>
      <c r="M74" s="15">
        <f t="shared" si="30"/>
        <v>-637431425</v>
      </c>
      <c r="N74" s="15">
        <f t="shared" si="30"/>
        <v>-15176664</v>
      </c>
      <c r="O74" s="15">
        <f t="shared" si="30"/>
        <v>-19367597</v>
      </c>
      <c r="P74" s="15">
        <f t="shared" si="30"/>
        <v>-24564459</v>
      </c>
      <c r="Q74" s="15">
        <f t="shared" si="30"/>
        <v>-20061233</v>
      </c>
      <c r="R74" s="15">
        <f t="shared" si="30"/>
        <v>-34210676</v>
      </c>
      <c r="S74" s="15">
        <f t="shared" si="30"/>
        <v>-681012000</v>
      </c>
      <c r="T74" s="15">
        <f t="shared" si="30"/>
        <v>-90425376</v>
      </c>
      <c r="U74" s="15">
        <f t="shared" si="30"/>
        <v>-87378000</v>
      </c>
      <c r="V74" s="15">
        <f t="shared" si="30"/>
        <v>-126305000</v>
      </c>
      <c r="W74" s="8">
        <f t="shared" si="30"/>
        <v>-7045110</v>
      </c>
    </row>
    <row r="75" spans="1:23" x14ac:dyDescent="0.25">
      <c r="A75" s="20" t="s">
        <v>137</v>
      </c>
      <c r="B75" s="17">
        <f>IF(B68=0,0,B70*100/B68)</f>
        <v>65.898899871401355</v>
      </c>
      <c r="C75" s="17">
        <f t="shared" ref="C75:W75" si="31">IF(C68=0,0,C70*100/C68)</f>
        <v>50.987007352223102</v>
      </c>
      <c r="D75" s="17">
        <f t="shared" si="31"/>
        <v>-10.638485260516688</v>
      </c>
      <c r="E75" s="17">
        <f t="shared" si="31"/>
        <v>0</v>
      </c>
      <c r="F75" s="17">
        <f t="shared" si="31"/>
        <v>47.233489501322516</v>
      </c>
      <c r="G75" s="17">
        <f t="shared" si="31"/>
        <v>19.886136910904714</v>
      </c>
      <c r="H75" s="17">
        <f t="shared" si="31"/>
        <v>84.445339070284518</v>
      </c>
      <c r="I75" s="17">
        <f t="shared" si="31"/>
        <v>70.755334827915476</v>
      </c>
      <c r="J75" s="17">
        <f t="shared" si="31"/>
        <v>0</v>
      </c>
      <c r="K75" s="17">
        <f t="shared" si="31"/>
        <v>0</v>
      </c>
      <c r="L75" s="17">
        <f t="shared" si="31"/>
        <v>92.397787467700255</v>
      </c>
      <c r="M75" s="17">
        <f t="shared" si="31"/>
        <v>-80.847638454651488</v>
      </c>
      <c r="N75" s="17">
        <f t="shared" si="31"/>
        <v>87.413963832954096</v>
      </c>
      <c r="O75" s="17">
        <f t="shared" si="31"/>
        <v>10.562992028288718</v>
      </c>
      <c r="P75" s="17">
        <f t="shared" si="31"/>
        <v>68.11094364606457</v>
      </c>
      <c r="Q75" s="17">
        <f t="shared" si="31"/>
        <v>47.353448116904069</v>
      </c>
      <c r="R75" s="17">
        <f t="shared" si="31"/>
        <v>1.4317889259140915</v>
      </c>
      <c r="S75" s="17">
        <f t="shared" si="31"/>
        <v>0</v>
      </c>
      <c r="T75" s="17">
        <f t="shared" si="31"/>
        <v>46.271500409541069</v>
      </c>
      <c r="U75" s="17">
        <f t="shared" si="31"/>
        <v>0</v>
      </c>
      <c r="V75" s="17">
        <f t="shared" si="31"/>
        <v>26.734310866277813</v>
      </c>
      <c r="W75" s="10">
        <f t="shared" si="31"/>
        <v>19.948876587430803</v>
      </c>
    </row>
    <row r="76" spans="1:23" x14ac:dyDescent="0.25">
      <c r="A76" s="20" t="s">
        <v>138</v>
      </c>
      <c r="B76" s="17">
        <f>IF(B69=0,0,B70*100/B69)</f>
        <v>66.217453228385082</v>
      </c>
      <c r="C76" s="17">
        <f t="shared" ref="C76:W76" si="32">IF(C69=0,0,C70*100/C69)</f>
        <v>50.084385809118167</v>
      </c>
      <c r="D76" s="17">
        <f t="shared" si="32"/>
        <v>-11.360831664526602</v>
      </c>
      <c r="E76" s="17">
        <f t="shared" si="32"/>
        <v>0</v>
      </c>
      <c r="F76" s="17">
        <f t="shared" si="32"/>
        <v>52.613791554163519</v>
      </c>
      <c r="G76" s="17">
        <f t="shared" si="32"/>
        <v>24.117229870671672</v>
      </c>
      <c r="H76" s="17">
        <f t="shared" si="32"/>
        <v>84.445339070284518</v>
      </c>
      <c r="I76" s="17">
        <f t="shared" si="32"/>
        <v>70.755334827915476</v>
      </c>
      <c r="J76" s="17">
        <f t="shared" si="32"/>
        <v>0</v>
      </c>
      <c r="K76" s="17">
        <f t="shared" si="32"/>
        <v>0</v>
      </c>
      <c r="L76" s="17">
        <f t="shared" si="32"/>
        <v>77.762394875889839</v>
      </c>
      <c r="M76" s="17">
        <f t="shared" si="32"/>
        <v>-81.513896205595501</v>
      </c>
      <c r="N76" s="17">
        <f t="shared" si="32"/>
        <v>77.09908708183066</v>
      </c>
      <c r="O76" s="17">
        <f t="shared" si="32"/>
        <v>14.953686382997409</v>
      </c>
      <c r="P76" s="17">
        <f t="shared" si="32"/>
        <v>68.11094364606457</v>
      </c>
      <c r="Q76" s="17">
        <f t="shared" si="32"/>
        <v>50.595397231936168</v>
      </c>
      <c r="R76" s="17">
        <f t="shared" si="32"/>
        <v>1.8006889029220965</v>
      </c>
      <c r="S76" s="17">
        <f t="shared" si="32"/>
        <v>0</v>
      </c>
      <c r="T76" s="17">
        <f t="shared" si="32"/>
        <v>50.758629252274865</v>
      </c>
      <c r="U76" s="17">
        <f t="shared" si="32"/>
        <v>0</v>
      </c>
      <c r="V76" s="17">
        <f t="shared" si="32"/>
        <v>23.869540583221823</v>
      </c>
      <c r="W76" s="10">
        <f t="shared" si="32"/>
        <v>20.689969604863222</v>
      </c>
    </row>
    <row r="77" spans="1:23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6"/>
    </row>
    <row r="78" spans="1:23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6"/>
    </row>
    <row r="79" spans="1:23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9">
        <v>0</v>
      </c>
    </row>
    <row r="80" spans="1:23" x14ac:dyDescent="0.25">
      <c r="A80" s="20" t="s">
        <v>141</v>
      </c>
      <c r="B80" s="16">
        <v>766782185</v>
      </c>
      <c r="C80" s="16">
        <v>3959418364</v>
      </c>
      <c r="D80" s="16">
        <v>8542174002</v>
      </c>
      <c r="E80" s="16">
        <v>360567838</v>
      </c>
      <c r="F80" s="16">
        <v>1639604440</v>
      </c>
      <c r="G80" s="16">
        <v>0</v>
      </c>
      <c r="H80" s="16">
        <v>34322539</v>
      </c>
      <c r="I80" s="16">
        <v>533958687</v>
      </c>
      <c r="J80" s="16">
        <v>2442296669</v>
      </c>
      <c r="K80" s="16">
        <v>1340830018</v>
      </c>
      <c r="L80" s="16">
        <v>288477866</v>
      </c>
      <c r="M80" s="16">
        <v>-3180</v>
      </c>
      <c r="N80" s="16">
        <v>633907161</v>
      </c>
      <c r="O80" s="16">
        <v>0</v>
      </c>
      <c r="P80" s="16">
        <v>131529264</v>
      </c>
      <c r="Q80" s="16">
        <v>1243596278</v>
      </c>
      <c r="R80" s="16">
        <v>34322539</v>
      </c>
      <c r="S80" s="16">
        <v>17515876</v>
      </c>
      <c r="T80" s="16">
        <v>10452054135</v>
      </c>
      <c r="U80" s="16">
        <v>2780778401</v>
      </c>
      <c r="V80" s="16">
        <v>1489121035</v>
      </c>
      <c r="W80" s="9">
        <v>0</v>
      </c>
    </row>
    <row r="81" spans="1:23" x14ac:dyDescent="0.25">
      <c r="A81" s="20" t="s">
        <v>142</v>
      </c>
      <c r="B81" s="16">
        <v>913283785</v>
      </c>
      <c r="C81" s="16">
        <v>3815861240</v>
      </c>
      <c r="D81" s="16">
        <v>8160599093</v>
      </c>
      <c r="E81" s="16">
        <v>363730113</v>
      </c>
      <c r="F81" s="16">
        <v>1634796968</v>
      </c>
      <c r="G81" s="16">
        <v>0</v>
      </c>
      <c r="H81" s="16">
        <v>91098137</v>
      </c>
      <c r="I81" s="16">
        <v>1643720176</v>
      </c>
      <c r="J81" s="16">
        <v>0</v>
      </c>
      <c r="K81" s="16">
        <v>1317640197</v>
      </c>
      <c r="L81" s="16">
        <v>270834928</v>
      </c>
      <c r="M81" s="16">
        <v>-3180</v>
      </c>
      <c r="N81" s="16">
        <v>623075725</v>
      </c>
      <c r="O81" s="16">
        <v>490902067</v>
      </c>
      <c r="P81" s="16">
        <v>131461273</v>
      </c>
      <c r="Q81" s="16">
        <v>1176978966</v>
      </c>
      <c r="R81" s="16">
        <v>23879821</v>
      </c>
      <c r="S81" s="16">
        <v>17515876</v>
      </c>
      <c r="T81" s="16">
        <v>9980906612</v>
      </c>
      <c r="U81" s="16">
        <v>2608815629</v>
      </c>
      <c r="V81" s="16">
        <v>1429381068</v>
      </c>
      <c r="W81" s="9">
        <v>0</v>
      </c>
    </row>
    <row r="82" spans="1:23" x14ac:dyDescent="0.25">
      <c r="A82" s="20" t="s">
        <v>143</v>
      </c>
      <c r="B82" s="16">
        <v>702145635</v>
      </c>
      <c r="C82" s="16">
        <v>3675092614</v>
      </c>
      <c r="D82" s="16">
        <v>7833536307</v>
      </c>
      <c r="E82" s="16">
        <v>347663129</v>
      </c>
      <c r="F82" s="16">
        <v>1512535118</v>
      </c>
      <c r="G82" s="16">
        <v>0</v>
      </c>
      <c r="H82" s="16">
        <v>8938400</v>
      </c>
      <c r="I82" s="16">
        <v>1535258495</v>
      </c>
      <c r="J82" s="16">
        <v>2257509895</v>
      </c>
      <c r="K82" s="16">
        <v>1315637161</v>
      </c>
      <c r="L82" s="16">
        <v>357159465</v>
      </c>
      <c r="M82" s="16">
        <v>146149</v>
      </c>
      <c r="N82" s="16">
        <v>636333561</v>
      </c>
      <c r="O82" s="16">
        <v>475686353</v>
      </c>
      <c r="P82" s="16">
        <v>144412993</v>
      </c>
      <c r="Q82" s="16">
        <v>1125187723</v>
      </c>
      <c r="R82" s="16">
        <v>24773153</v>
      </c>
      <c r="S82" s="16">
        <v>17515876</v>
      </c>
      <c r="T82" s="16">
        <v>9616603760</v>
      </c>
      <c r="U82" s="16">
        <v>2526409147</v>
      </c>
      <c r="V82" s="16">
        <v>1433053907</v>
      </c>
      <c r="W82" s="9">
        <v>0</v>
      </c>
    </row>
    <row r="83" spans="1:23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6"/>
    </row>
    <row r="84" spans="1:23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6"/>
    </row>
    <row r="85" spans="1:23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9">
        <v>0</v>
      </c>
    </row>
    <row r="86" spans="1:23" x14ac:dyDescent="0.25">
      <c r="A86" s="20" t="s">
        <v>141</v>
      </c>
      <c r="B86" s="16">
        <v>6794371</v>
      </c>
      <c r="C86" s="16">
        <v>1867157233</v>
      </c>
      <c r="D86" s="16">
        <v>187856117</v>
      </c>
      <c r="E86" s="16">
        <v>611621084</v>
      </c>
      <c r="F86" s="16">
        <v>12216</v>
      </c>
      <c r="G86" s="16">
        <v>13616920</v>
      </c>
      <c r="H86" s="16">
        <v>1805864</v>
      </c>
      <c r="I86" s="16">
        <v>146535424</v>
      </c>
      <c r="J86" s="16">
        <v>12047514</v>
      </c>
      <c r="K86" s="16">
        <v>824403027</v>
      </c>
      <c r="L86" s="16">
        <v>110067002</v>
      </c>
      <c r="M86" s="16">
        <v>689227486</v>
      </c>
      <c r="N86" s="16">
        <v>0</v>
      </c>
      <c r="O86" s="16">
        <v>0</v>
      </c>
      <c r="P86" s="16">
        <v>47490</v>
      </c>
      <c r="Q86" s="16">
        <v>919273655</v>
      </c>
      <c r="R86" s="16">
        <v>-3148847</v>
      </c>
      <c r="S86" s="16">
        <v>1042768479</v>
      </c>
      <c r="T86" s="16">
        <v>5634168246</v>
      </c>
      <c r="U86" s="16">
        <v>512055829</v>
      </c>
      <c r="V86" s="16">
        <v>547500046</v>
      </c>
      <c r="W86" s="9">
        <v>-1395577</v>
      </c>
    </row>
    <row r="87" spans="1:23" x14ac:dyDescent="0.25">
      <c r="A87" s="20" t="s">
        <v>142</v>
      </c>
      <c r="B87" s="16">
        <v>1201932</v>
      </c>
      <c r="C87" s="16">
        <v>1660967751</v>
      </c>
      <c r="D87" s="16">
        <v>138163629</v>
      </c>
      <c r="E87" s="16">
        <v>578587702</v>
      </c>
      <c r="F87" s="16">
        <v>12733248</v>
      </c>
      <c r="G87" s="16">
        <v>6966661</v>
      </c>
      <c r="H87" s="16">
        <v>-16600</v>
      </c>
      <c r="I87" s="16">
        <v>174090984</v>
      </c>
      <c r="J87" s="16">
        <v>23597001</v>
      </c>
      <c r="K87" s="16">
        <v>729396514</v>
      </c>
      <c r="L87" s="16">
        <v>112524303</v>
      </c>
      <c r="M87" s="16">
        <v>739980344</v>
      </c>
      <c r="N87" s="16">
        <v>329613308</v>
      </c>
      <c r="O87" s="16">
        <v>441927958</v>
      </c>
      <c r="P87" s="16">
        <v>30872</v>
      </c>
      <c r="Q87" s="16">
        <v>930130315</v>
      </c>
      <c r="R87" s="16">
        <v>18234642</v>
      </c>
      <c r="S87" s="16">
        <v>975930299</v>
      </c>
      <c r="T87" s="16">
        <v>4710564158</v>
      </c>
      <c r="U87" s="16">
        <v>460958964</v>
      </c>
      <c r="V87" s="16">
        <v>494864273</v>
      </c>
      <c r="W87" s="9">
        <v>-817607</v>
      </c>
    </row>
    <row r="88" spans="1:23" x14ac:dyDescent="0.25">
      <c r="A88" s="20" t="s">
        <v>143</v>
      </c>
      <c r="B88" s="16">
        <v>3089349</v>
      </c>
      <c r="C88" s="16">
        <v>1359837750</v>
      </c>
      <c r="D88" s="16">
        <v>223177058</v>
      </c>
      <c r="E88" s="16">
        <v>551373456</v>
      </c>
      <c r="F88" s="16">
        <v>15856708</v>
      </c>
      <c r="G88" s="16">
        <v>0</v>
      </c>
      <c r="H88" s="16">
        <v>2396176</v>
      </c>
      <c r="I88" s="16">
        <v>311413738</v>
      </c>
      <c r="J88" s="16">
        <v>0</v>
      </c>
      <c r="K88" s="16">
        <v>757827181</v>
      </c>
      <c r="L88" s="16">
        <v>118279402</v>
      </c>
      <c r="M88" s="16">
        <v>0</v>
      </c>
      <c r="N88" s="16">
        <v>277986475</v>
      </c>
      <c r="O88" s="16">
        <v>398171763</v>
      </c>
      <c r="P88" s="16">
        <v>76760</v>
      </c>
      <c r="Q88" s="16">
        <v>886442730</v>
      </c>
      <c r="R88" s="16">
        <v>2861779</v>
      </c>
      <c r="S88" s="16">
        <v>1016219077</v>
      </c>
      <c r="T88" s="16">
        <v>4450982795</v>
      </c>
      <c r="U88" s="16">
        <v>402839947</v>
      </c>
      <c r="V88" s="16">
        <v>443938440</v>
      </c>
      <c r="W88" s="9">
        <v>4028801</v>
      </c>
    </row>
    <row r="89" spans="1:23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6"/>
    </row>
    <row r="90" spans="1:23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6"/>
    </row>
    <row r="91" spans="1:23" x14ac:dyDescent="0.25">
      <c r="A91" s="20" t="s">
        <v>146</v>
      </c>
      <c r="B91" s="16">
        <v>285828108</v>
      </c>
      <c r="C91" s="16">
        <v>102839864</v>
      </c>
      <c r="D91" s="16">
        <v>444933299</v>
      </c>
      <c r="E91" s="16">
        <v>4453767</v>
      </c>
      <c r="F91" s="16">
        <v>16936808</v>
      </c>
      <c r="G91" s="16">
        <v>258311496</v>
      </c>
      <c r="H91" s="16">
        <v>51587173</v>
      </c>
      <c r="I91" s="16">
        <v>0</v>
      </c>
      <c r="J91" s="16">
        <v>195001241</v>
      </c>
      <c r="K91" s="16">
        <v>0</v>
      </c>
      <c r="L91" s="16">
        <v>15233752</v>
      </c>
      <c r="M91" s="16">
        <v>134231993</v>
      </c>
      <c r="N91" s="16">
        <v>14329162</v>
      </c>
      <c r="O91" s="16">
        <v>0</v>
      </c>
      <c r="P91" s="16">
        <v>20260279</v>
      </c>
      <c r="Q91" s="16">
        <v>11768373</v>
      </c>
      <c r="R91" s="16">
        <v>3140448</v>
      </c>
      <c r="S91" s="16">
        <v>309198972</v>
      </c>
      <c r="T91" s="16">
        <v>92678877</v>
      </c>
      <c r="U91" s="16">
        <v>0</v>
      </c>
      <c r="V91" s="16">
        <v>35146407</v>
      </c>
      <c r="W91" s="9">
        <v>1448456412</v>
      </c>
    </row>
    <row r="92" spans="1:23" x14ac:dyDescent="0.25">
      <c r="A92" s="20" t="s">
        <v>147</v>
      </c>
      <c r="B92" s="16">
        <v>743906546</v>
      </c>
      <c r="C92" s="16">
        <v>1143575056</v>
      </c>
      <c r="D92" s="16">
        <v>6354710454</v>
      </c>
      <c r="E92" s="16">
        <v>222808917</v>
      </c>
      <c r="F92" s="16">
        <v>635408011</v>
      </c>
      <c r="G92" s="16">
        <v>0</v>
      </c>
      <c r="H92" s="16">
        <v>84916096</v>
      </c>
      <c r="I92" s="16">
        <v>-161972201</v>
      </c>
      <c r="J92" s="16">
        <v>957381739</v>
      </c>
      <c r="K92" s="16">
        <v>403856166</v>
      </c>
      <c r="L92" s="16">
        <v>371510434</v>
      </c>
      <c r="M92" s="16">
        <v>1710956786</v>
      </c>
      <c r="N92" s="16">
        <v>-210818407</v>
      </c>
      <c r="O92" s="16">
        <v>53151629</v>
      </c>
      <c r="P92" s="16">
        <v>202177544</v>
      </c>
      <c r="Q92" s="16">
        <v>229080031</v>
      </c>
      <c r="R92" s="16">
        <v>127348</v>
      </c>
      <c r="S92" s="16">
        <v>504319301</v>
      </c>
      <c r="T92" s="16">
        <v>2244776657</v>
      </c>
      <c r="U92" s="16">
        <v>274684300</v>
      </c>
      <c r="V92" s="16">
        <v>946482825</v>
      </c>
      <c r="W92" s="9">
        <v>-5862948</v>
      </c>
    </row>
    <row r="93" spans="1:23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6"/>
    </row>
    <row r="94" spans="1:23" x14ac:dyDescent="0.25">
      <c r="A94" s="2" t="s">
        <v>148</v>
      </c>
      <c r="B94" s="16">
        <v>247025040</v>
      </c>
      <c r="C94" s="16">
        <v>341264412</v>
      </c>
      <c r="D94" s="16">
        <v>98242283</v>
      </c>
      <c r="E94" s="16">
        <v>0</v>
      </c>
      <c r="F94" s="16">
        <v>100119404</v>
      </c>
      <c r="G94" s="16">
        <v>0</v>
      </c>
      <c r="H94" s="16">
        <v>100615902</v>
      </c>
      <c r="I94" s="16">
        <v>0</v>
      </c>
      <c r="J94" s="16">
        <v>687102404</v>
      </c>
      <c r="K94" s="16">
        <v>0</v>
      </c>
      <c r="L94" s="16">
        <v>59317803</v>
      </c>
      <c r="M94" s="16">
        <v>0</v>
      </c>
      <c r="N94" s="16">
        <v>0</v>
      </c>
      <c r="O94" s="16">
        <v>0</v>
      </c>
      <c r="P94" s="16">
        <v>106152704</v>
      </c>
      <c r="Q94" s="16">
        <v>0</v>
      </c>
      <c r="R94" s="16">
        <v>15374</v>
      </c>
      <c r="S94" s="16">
        <v>377473859</v>
      </c>
      <c r="T94" s="16">
        <v>162600363</v>
      </c>
      <c r="U94" s="16">
        <v>387940</v>
      </c>
      <c r="V94" s="16">
        <v>186151470</v>
      </c>
      <c r="W94" s="9">
        <v>0</v>
      </c>
    </row>
    <row r="95" spans="1:23" x14ac:dyDescent="0.25">
      <c r="A95" s="22" t="s">
        <v>149</v>
      </c>
      <c r="B95" s="23">
        <v>0</v>
      </c>
      <c r="C95" s="23">
        <v>218009700</v>
      </c>
      <c r="D95" s="23">
        <v>224980607</v>
      </c>
      <c r="E95" s="23">
        <v>0</v>
      </c>
      <c r="F95" s="23">
        <v>3160699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1101851</v>
      </c>
      <c r="M95" s="23">
        <v>0</v>
      </c>
      <c r="N95" s="23">
        <v>0</v>
      </c>
      <c r="O95" s="23">
        <v>0</v>
      </c>
      <c r="P95" s="23">
        <v>0</v>
      </c>
      <c r="Q95" s="23">
        <v>600000</v>
      </c>
      <c r="R95" s="23">
        <v>0</v>
      </c>
      <c r="S95" s="23">
        <v>0</v>
      </c>
      <c r="T95" s="23">
        <v>2275950</v>
      </c>
      <c r="U95" s="23">
        <v>53489424</v>
      </c>
      <c r="V95" s="23">
        <v>0</v>
      </c>
      <c r="W95" s="24">
        <v>0</v>
      </c>
    </row>
  </sheetData>
  <mergeCells count="2">
    <mergeCell ref="A1:W1"/>
    <mergeCell ref="B2:W2"/>
  </mergeCells>
  <pageMargins left="0.7" right="0.7" top="0.75" bottom="0.75" header="0.3" footer="0.3"/>
  <rowBreaks count="1" manualBreakCount="1"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95"/>
  <sheetViews>
    <sheetView workbookViewId="0">
      <selection sqref="A1:AE1"/>
    </sheetView>
  </sheetViews>
  <sheetFormatPr defaultRowHeight="12.5" x14ac:dyDescent="0.25"/>
  <cols>
    <col min="1" max="1" width="48.54296875" bestFit="1" customWidth="1"/>
    <col min="2" max="31" width="33.1796875" bestFit="1" customWidth="1"/>
  </cols>
  <sheetData>
    <row r="1" spans="1:31" ht="13" x14ac:dyDescent="0.3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x14ac:dyDescent="0.25">
      <c r="A2" s="21"/>
      <c r="B2" s="28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30"/>
    </row>
    <row r="3" spans="1:31" x14ac:dyDescent="0.25">
      <c r="A3" s="18"/>
      <c r="B3" s="11" t="s">
        <v>569</v>
      </c>
      <c r="C3" s="11" t="s">
        <v>570</v>
      </c>
      <c r="D3" s="11" t="s">
        <v>571</v>
      </c>
      <c r="E3" s="11" t="s">
        <v>572</v>
      </c>
      <c r="F3" s="11" t="s">
        <v>573</v>
      </c>
      <c r="G3" s="11" t="s">
        <v>574</v>
      </c>
      <c r="H3" s="11" t="s">
        <v>575</v>
      </c>
      <c r="I3" s="11" t="s">
        <v>576</v>
      </c>
      <c r="J3" s="11" t="s">
        <v>577</v>
      </c>
      <c r="K3" s="11" t="s">
        <v>578</v>
      </c>
      <c r="L3" s="11" t="s">
        <v>579</v>
      </c>
      <c r="M3" s="11" t="s">
        <v>580</v>
      </c>
      <c r="N3" s="11" t="s">
        <v>581</v>
      </c>
      <c r="O3" s="11" t="s">
        <v>582</v>
      </c>
      <c r="P3" s="11" t="s">
        <v>583</v>
      </c>
      <c r="Q3" s="11" t="s">
        <v>584</v>
      </c>
      <c r="R3" s="11" t="s">
        <v>585</v>
      </c>
      <c r="S3" s="11" t="s">
        <v>586</v>
      </c>
      <c r="T3" s="11" t="s">
        <v>587</v>
      </c>
      <c r="U3" s="11" t="s">
        <v>588</v>
      </c>
      <c r="V3" s="11" t="s">
        <v>589</v>
      </c>
      <c r="W3" s="11" t="s">
        <v>590</v>
      </c>
      <c r="X3" s="11" t="s">
        <v>591</v>
      </c>
      <c r="Y3" s="11" t="s">
        <v>592</v>
      </c>
      <c r="Z3" s="11" t="s">
        <v>593</v>
      </c>
      <c r="AA3" s="11" t="s">
        <v>594</v>
      </c>
      <c r="AB3" s="11" t="s">
        <v>595</v>
      </c>
      <c r="AC3" s="11" t="s">
        <v>596</v>
      </c>
      <c r="AD3" s="11" t="s">
        <v>597</v>
      </c>
      <c r="AE3" s="4" t="s">
        <v>598</v>
      </c>
    </row>
    <row r="4" spans="1:31" x14ac:dyDescent="0.25">
      <c r="A4" s="19"/>
      <c r="B4" s="12" t="s">
        <v>599</v>
      </c>
      <c r="C4" s="12" t="s">
        <v>600</v>
      </c>
      <c r="D4" s="12" t="s">
        <v>601</v>
      </c>
      <c r="E4" s="12" t="s">
        <v>602</v>
      </c>
      <c r="F4" s="12" t="s">
        <v>603</v>
      </c>
      <c r="G4" s="12" t="s">
        <v>604</v>
      </c>
      <c r="H4" s="12" t="s">
        <v>217</v>
      </c>
      <c r="I4" s="12" t="s">
        <v>605</v>
      </c>
      <c r="J4" s="12" t="s">
        <v>606</v>
      </c>
      <c r="K4" s="12" t="s">
        <v>607</v>
      </c>
      <c r="L4" s="12" t="s">
        <v>608</v>
      </c>
      <c r="M4" s="12" t="s">
        <v>609</v>
      </c>
      <c r="N4" s="12" t="s">
        <v>610</v>
      </c>
      <c r="O4" s="12" t="s">
        <v>611</v>
      </c>
      <c r="P4" s="12" t="s">
        <v>612</v>
      </c>
      <c r="Q4" s="12" t="s">
        <v>599</v>
      </c>
      <c r="R4" s="12" t="s">
        <v>613</v>
      </c>
      <c r="S4" s="12" t="s">
        <v>614</v>
      </c>
      <c r="T4" s="12" t="s">
        <v>615</v>
      </c>
      <c r="U4" s="12" t="s">
        <v>616</v>
      </c>
      <c r="V4" s="12" t="s">
        <v>617</v>
      </c>
      <c r="W4" s="12" t="s">
        <v>618</v>
      </c>
      <c r="X4" s="12" t="s">
        <v>619</v>
      </c>
      <c r="Y4" s="12" t="s">
        <v>620</v>
      </c>
      <c r="Z4" s="12" t="s">
        <v>621</v>
      </c>
      <c r="AA4" s="12" t="s">
        <v>622</v>
      </c>
      <c r="AB4" s="12" t="s">
        <v>623</v>
      </c>
      <c r="AC4" s="12" t="s">
        <v>624</v>
      </c>
      <c r="AD4" s="12" t="s">
        <v>625</v>
      </c>
      <c r="AE4" s="5" t="s">
        <v>626</v>
      </c>
    </row>
    <row r="5" spans="1:31" x14ac:dyDescent="0.25">
      <c r="A5" s="19"/>
      <c r="B5" s="12" t="s">
        <v>627</v>
      </c>
      <c r="C5" s="12" t="s">
        <v>84</v>
      </c>
      <c r="D5" s="12" t="s">
        <v>85</v>
      </c>
      <c r="E5" s="12" t="s">
        <v>84</v>
      </c>
      <c r="F5" s="12" t="s">
        <v>81</v>
      </c>
      <c r="G5" s="12" t="s">
        <v>84</v>
      </c>
      <c r="H5" s="12" t="s">
        <v>628</v>
      </c>
      <c r="I5" s="12" t="s">
        <v>85</v>
      </c>
      <c r="J5" s="12" t="s">
        <v>90</v>
      </c>
      <c r="K5" s="12" t="s">
        <v>90</v>
      </c>
      <c r="L5" s="12" t="s">
        <v>629</v>
      </c>
      <c r="M5" s="12" t="s">
        <v>84</v>
      </c>
      <c r="N5" s="12" t="s">
        <v>630</v>
      </c>
      <c r="O5" s="12" t="s">
        <v>84</v>
      </c>
      <c r="P5" s="12" t="s">
        <v>90</v>
      </c>
      <c r="Q5" s="12" t="s">
        <v>631</v>
      </c>
      <c r="R5" s="12" t="s">
        <v>85</v>
      </c>
      <c r="S5" s="12" t="s">
        <v>84</v>
      </c>
      <c r="T5" s="12" t="s">
        <v>84</v>
      </c>
      <c r="U5" s="12" t="s">
        <v>84</v>
      </c>
      <c r="V5" s="12" t="s">
        <v>81</v>
      </c>
      <c r="W5" s="12" t="s">
        <v>90</v>
      </c>
      <c r="X5" s="12" t="s">
        <v>84</v>
      </c>
      <c r="Y5" s="12" t="s">
        <v>84</v>
      </c>
      <c r="Z5" s="12" t="s">
        <v>84</v>
      </c>
      <c r="AA5" s="12" t="s">
        <v>632</v>
      </c>
      <c r="AB5" s="12" t="s">
        <v>84</v>
      </c>
      <c r="AC5" s="12" t="s">
        <v>633</v>
      </c>
      <c r="AD5" s="12" t="s">
        <v>634</v>
      </c>
      <c r="AE5" s="5" t="s">
        <v>635</v>
      </c>
    </row>
    <row r="6" spans="1:31" x14ac:dyDescent="0.25">
      <c r="A6" s="2" t="s">
        <v>105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"/>
    </row>
    <row r="7" spans="1:31" x14ac:dyDescent="0.25">
      <c r="A7" s="1" t="s">
        <v>106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7"/>
    </row>
    <row r="8" spans="1:31" x14ac:dyDescent="0.25">
      <c r="A8" s="20" t="s">
        <v>107</v>
      </c>
      <c r="B8" s="15">
        <f>+B15</f>
        <v>57101866811</v>
      </c>
      <c r="C8" s="15">
        <f t="shared" ref="C8:AE8" si="0">+C15</f>
        <v>488475396</v>
      </c>
      <c r="D8" s="15">
        <f t="shared" si="0"/>
        <v>383262820</v>
      </c>
      <c r="E8" s="15">
        <f t="shared" si="0"/>
        <v>518912759</v>
      </c>
      <c r="F8" s="15">
        <f t="shared" si="0"/>
        <v>1361723235</v>
      </c>
      <c r="G8" s="15">
        <f t="shared" si="0"/>
        <v>1089209011</v>
      </c>
      <c r="H8" s="15">
        <f t="shared" si="0"/>
        <v>463572192</v>
      </c>
      <c r="I8" s="15">
        <f t="shared" si="0"/>
        <v>767751340</v>
      </c>
      <c r="J8" s="15">
        <f t="shared" si="0"/>
        <v>2847201179</v>
      </c>
      <c r="K8" s="15">
        <f t="shared" si="0"/>
        <v>2197167870</v>
      </c>
      <c r="L8" s="15">
        <f t="shared" si="0"/>
        <v>1172960057</v>
      </c>
      <c r="M8" s="15">
        <f t="shared" si="0"/>
        <v>928503388</v>
      </c>
      <c r="N8" s="15">
        <f t="shared" si="0"/>
        <v>494833824</v>
      </c>
      <c r="O8" s="15">
        <f t="shared" si="0"/>
        <v>603283230</v>
      </c>
      <c r="P8" s="15">
        <f t="shared" si="0"/>
        <v>1610550319</v>
      </c>
      <c r="Q8" s="15">
        <f t="shared" si="0"/>
        <v>411132714</v>
      </c>
      <c r="R8" s="15">
        <f t="shared" si="0"/>
        <v>443548208</v>
      </c>
      <c r="S8" s="15">
        <f t="shared" si="0"/>
        <v>246808842</v>
      </c>
      <c r="T8" s="15">
        <f t="shared" si="0"/>
        <v>168287993</v>
      </c>
      <c r="U8" s="15">
        <f t="shared" si="0"/>
        <v>640495819</v>
      </c>
      <c r="V8" s="15">
        <f t="shared" si="0"/>
        <v>1496579207</v>
      </c>
      <c r="W8" s="15">
        <f t="shared" si="0"/>
        <v>3155593698</v>
      </c>
      <c r="X8" s="15">
        <f t="shared" si="0"/>
        <v>729951301</v>
      </c>
      <c r="Y8" s="15">
        <f t="shared" si="0"/>
        <v>784602208</v>
      </c>
      <c r="Z8" s="15">
        <f t="shared" si="0"/>
        <v>1021674746</v>
      </c>
      <c r="AA8" s="15">
        <f t="shared" si="0"/>
        <v>421004314</v>
      </c>
      <c r="AB8" s="15">
        <f t="shared" si="0"/>
        <v>107480204</v>
      </c>
      <c r="AC8" s="15">
        <f t="shared" si="0"/>
        <v>91176237</v>
      </c>
      <c r="AD8" s="15">
        <f t="shared" si="0"/>
        <v>330334225</v>
      </c>
      <c r="AE8" s="8">
        <f t="shared" si="0"/>
        <v>113074597</v>
      </c>
    </row>
    <row r="9" spans="1:31" x14ac:dyDescent="0.25">
      <c r="A9" s="20" t="s">
        <v>108</v>
      </c>
      <c r="B9" s="15">
        <f>+B26</f>
        <v>50406923371</v>
      </c>
      <c r="C9" s="15">
        <f t="shared" ref="C9:AE9" si="1">+C26</f>
        <v>356896001</v>
      </c>
      <c r="D9" s="15">
        <f t="shared" si="1"/>
        <v>344722733</v>
      </c>
      <c r="E9" s="15">
        <f t="shared" si="1"/>
        <v>455726082</v>
      </c>
      <c r="F9" s="15">
        <f t="shared" si="1"/>
        <v>1251758380</v>
      </c>
      <c r="G9" s="15">
        <f t="shared" si="1"/>
        <v>887724160</v>
      </c>
      <c r="H9" s="15">
        <f t="shared" si="1"/>
        <v>431470464</v>
      </c>
      <c r="I9" s="15">
        <f t="shared" si="1"/>
        <v>605481543</v>
      </c>
      <c r="J9" s="15">
        <f t="shared" si="1"/>
        <v>2654547712</v>
      </c>
      <c r="K9" s="15">
        <f t="shared" si="1"/>
        <v>1737222732</v>
      </c>
      <c r="L9" s="15">
        <f t="shared" si="1"/>
        <v>1173993530</v>
      </c>
      <c r="M9" s="15">
        <f t="shared" si="1"/>
        <v>917542239</v>
      </c>
      <c r="N9" s="15">
        <f t="shared" si="1"/>
        <v>413856481</v>
      </c>
      <c r="O9" s="15">
        <f t="shared" si="1"/>
        <v>677777188</v>
      </c>
      <c r="P9" s="15">
        <f t="shared" si="1"/>
        <v>1419603642</v>
      </c>
      <c r="Q9" s="15">
        <f t="shared" si="1"/>
        <v>362421907</v>
      </c>
      <c r="R9" s="15">
        <f t="shared" si="1"/>
        <v>399252120</v>
      </c>
      <c r="S9" s="15">
        <f t="shared" si="1"/>
        <v>228648952</v>
      </c>
      <c r="T9" s="15">
        <f t="shared" si="1"/>
        <v>165383295</v>
      </c>
      <c r="U9" s="15">
        <f t="shared" si="1"/>
        <v>573852165</v>
      </c>
      <c r="V9" s="15">
        <f t="shared" si="1"/>
        <v>1855430316</v>
      </c>
      <c r="W9" s="15">
        <f t="shared" si="1"/>
        <v>2848387100</v>
      </c>
      <c r="X9" s="15">
        <f t="shared" si="1"/>
        <v>588204953</v>
      </c>
      <c r="Y9" s="15">
        <f t="shared" si="1"/>
        <v>642887031</v>
      </c>
      <c r="Z9" s="15">
        <f t="shared" si="1"/>
        <v>816770211</v>
      </c>
      <c r="AA9" s="15">
        <f t="shared" si="1"/>
        <v>388321104</v>
      </c>
      <c r="AB9" s="15">
        <f t="shared" si="1"/>
        <v>84405782</v>
      </c>
      <c r="AC9" s="15">
        <f t="shared" si="1"/>
        <v>82238330</v>
      </c>
      <c r="AD9" s="15">
        <f t="shared" si="1"/>
        <v>283316798</v>
      </c>
      <c r="AE9" s="8">
        <f t="shared" si="1"/>
        <v>93089537</v>
      </c>
    </row>
    <row r="10" spans="1:31" x14ac:dyDescent="0.25">
      <c r="A10" s="20" t="s">
        <v>109</v>
      </c>
      <c r="B10" s="15">
        <f>+B8-B9</f>
        <v>6694943440</v>
      </c>
      <c r="C10" s="15">
        <f t="shared" ref="C10:AE10" si="2">+C8-C9</f>
        <v>131579395</v>
      </c>
      <c r="D10" s="15">
        <f t="shared" si="2"/>
        <v>38540087</v>
      </c>
      <c r="E10" s="15">
        <f t="shared" si="2"/>
        <v>63186677</v>
      </c>
      <c r="F10" s="15">
        <f t="shared" si="2"/>
        <v>109964855</v>
      </c>
      <c r="G10" s="15">
        <f t="shared" si="2"/>
        <v>201484851</v>
      </c>
      <c r="H10" s="15">
        <f t="shared" si="2"/>
        <v>32101728</v>
      </c>
      <c r="I10" s="15">
        <f t="shared" si="2"/>
        <v>162269797</v>
      </c>
      <c r="J10" s="15">
        <f t="shared" si="2"/>
        <v>192653467</v>
      </c>
      <c r="K10" s="15">
        <f t="shared" si="2"/>
        <v>459945138</v>
      </c>
      <c r="L10" s="15">
        <f t="shared" si="2"/>
        <v>-1033473</v>
      </c>
      <c r="M10" s="15">
        <f t="shared" si="2"/>
        <v>10961149</v>
      </c>
      <c r="N10" s="15">
        <f t="shared" si="2"/>
        <v>80977343</v>
      </c>
      <c r="O10" s="15">
        <f t="shared" si="2"/>
        <v>-74493958</v>
      </c>
      <c r="P10" s="15">
        <f t="shared" si="2"/>
        <v>190946677</v>
      </c>
      <c r="Q10" s="15">
        <f t="shared" si="2"/>
        <v>48710807</v>
      </c>
      <c r="R10" s="15">
        <f t="shared" si="2"/>
        <v>44296088</v>
      </c>
      <c r="S10" s="15">
        <f t="shared" si="2"/>
        <v>18159890</v>
      </c>
      <c r="T10" s="15">
        <f t="shared" si="2"/>
        <v>2904698</v>
      </c>
      <c r="U10" s="15">
        <f t="shared" si="2"/>
        <v>66643654</v>
      </c>
      <c r="V10" s="15">
        <f t="shared" si="2"/>
        <v>-358851109</v>
      </c>
      <c r="W10" s="15">
        <f t="shared" si="2"/>
        <v>307206598</v>
      </c>
      <c r="X10" s="15">
        <f t="shared" si="2"/>
        <v>141746348</v>
      </c>
      <c r="Y10" s="15">
        <f t="shared" si="2"/>
        <v>141715177</v>
      </c>
      <c r="Z10" s="15">
        <f t="shared" si="2"/>
        <v>204904535</v>
      </c>
      <c r="AA10" s="15">
        <f t="shared" si="2"/>
        <v>32683210</v>
      </c>
      <c r="AB10" s="15">
        <f t="shared" si="2"/>
        <v>23074422</v>
      </c>
      <c r="AC10" s="15">
        <f t="shared" si="2"/>
        <v>8937907</v>
      </c>
      <c r="AD10" s="15">
        <f t="shared" si="2"/>
        <v>47017427</v>
      </c>
      <c r="AE10" s="8">
        <f t="shared" si="2"/>
        <v>19985060</v>
      </c>
    </row>
    <row r="11" spans="1:31" x14ac:dyDescent="0.25">
      <c r="A11" s="20" t="s">
        <v>110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"/>
    </row>
    <row r="12" spans="1:31" x14ac:dyDescent="0.25">
      <c r="A12" s="2" t="s">
        <v>111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"/>
    </row>
    <row r="13" spans="1:31" x14ac:dyDescent="0.25">
      <c r="A13" s="20" t="s">
        <v>112</v>
      </c>
      <c r="B13" s="16">
        <v>76354180680</v>
      </c>
      <c r="C13" s="16">
        <v>611493947</v>
      </c>
      <c r="D13" s="16">
        <v>532056684</v>
      </c>
      <c r="E13" s="16">
        <v>658949168</v>
      </c>
      <c r="F13" s="16">
        <v>2030425668</v>
      </c>
      <c r="G13" s="16">
        <v>1589412289</v>
      </c>
      <c r="H13" s="16">
        <v>553651211</v>
      </c>
      <c r="I13" s="16">
        <v>1050251074</v>
      </c>
      <c r="J13" s="16">
        <v>4097426275</v>
      </c>
      <c r="K13" s="16">
        <v>3131498699</v>
      </c>
      <c r="L13" s="16">
        <v>1797126040</v>
      </c>
      <c r="M13" s="16">
        <v>1197369271</v>
      </c>
      <c r="N13" s="16">
        <v>643588348</v>
      </c>
      <c r="O13" s="16">
        <v>1006831811</v>
      </c>
      <c r="P13" s="16">
        <v>2021784505</v>
      </c>
      <c r="Q13" s="16">
        <v>570274813</v>
      </c>
      <c r="R13" s="16">
        <v>559083948</v>
      </c>
      <c r="S13" s="16">
        <v>313172361</v>
      </c>
      <c r="T13" s="16">
        <v>284711150</v>
      </c>
      <c r="U13" s="16">
        <v>924293437</v>
      </c>
      <c r="V13" s="16">
        <v>2133311340</v>
      </c>
      <c r="W13" s="16">
        <v>4779230489</v>
      </c>
      <c r="X13" s="16">
        <v>1005980300</v>
      </c>
      <c r="Y13" s="16">
        <v>1156426031</v>
      </c>
      <c r="Z13" s="16">
        <v>1342462572</v>
      </c>
      <c r="AA13" s="16">
        <v>701343852</v>
      </c>
      <c r="AB13" s="16">
        <v>129429757</v>
      </c>
      <c r="AC13" s="16">
        <v>135316830</v>
      </c>
      <c r="AD13" s="16">
        <v>525004184</v>
      </c>
      <c r="AE13" s="9">
        <v>125187100</v>
      </c>
    </row>
    <row r="14" spans="1:31" x14ac:dyDescent="0.25">
      <c r="A14" s="20" t="s">
        <v>113</v>
      </c>
      <c r="B14" s="16">
        <v>77569268737</v>
      </c>
      <c r="C14" s="16">
        <v>662261702</v>
      </c>
      <c r="D14" s="16">
        <v>582649820</v>
      </c>
      <c r="E14" s="16">
        <v>697025496</v>
      </c>
      <c r="F14" s="16">
        <v>2023904340</v>
      </c>
      <c r="G14" s="16">
        <v>1563592273</v>
      </c>
      <c r="H14" s="16">
        <v>673966518</v>
      </c>
      <c r="I14" s="16">
        <v>1057151456</v>
      </c>
      <c r="J14" s="16">
        <v>4026983265</v>
      </c>
      <c r="K14" s="16">
        <v>3110460555</v>
      </c>
      <c r="L14" s="16">
        <v>1847417782</v>
      </c>
      <c r="M14" s="16">
        <v>1270334205</v>
      </c>
      <c r="N14" s="16">
        <v>644970884</v>
      </c>
      <c r="O14" s="16">
        <v>861600907</v>
      </c>
      <c r="P14" s="16">
        <v>2168134076</v>
      </c>
      <c r="Q14" s="16">
        <v>576770723</v>
      </c>
      <c r="R14" s="16">
        <v>648360717</v>
      </c>
      <c r="S14" s="16">
        <v>323687742</v>
      </c>
      <c r="T14" s="16">
        <v>284711150</v>
      </c>
      <c r="U14" s="16">
        <v>974067565</v>
      </c>
      <c r="V14" s="16">
        <v>2150440293</v>
      </c>
      <c r="W14" s="16">
        <v>5355109826</v>
      </c>
      <c r="X14" s="16">
        <v>1049436000</v>
      </c>
      <c r="Y14" s="16">
        <v>1137958399</v>
      </c>
      <c r="Z14" s="16">
        <v>1377295771</v>
      </c>
      <c r="AA14" s="16">
        <v>691761141</v>
      </c>
      <c r="AB14" s="16">
        <v>144082063</v>
      </c>
      <c r="AC14" s="16">
        <v>135219600</v>
      </c>
      <c r="AD14" s="16">
        <v>526814402</v>
      </c>
      <c r="AE14" s="9">
        <v>129889937</v>
      </c>
    </row>
    <row r="15" spans="1:31" x14ac:dyDescent="0.25">
      <c r="A15" s="20" t="s">
        <v>114</v>
      </c>
      <c r="B15" s="16">
        <v>57101866811</v>
      </c>
      <c r="C15" s="16">
        <v>488475396</v>
      </c>
      <c r="D15" s="16">
        <v>383262820</v>
      </c>
      <c r="E15" s="16">
        <v>518912759</v>
      </c>
      <c r="F15" s="16">
        <v>1361723235</v>
      </c>
      <c r="G15" s="16">
        <v>1089209011</v>
      </c>
      <c r="H15" s="16">
        <v>463572192</v>
      </c>
      <c r="I15" s="16">
        <v>767751340</v>
      </c>
      <c r="J15" s="16">
        <v>2847201179</v>
      </c>
      <c r="K15" s="16">
        <v>2197167870</v>
      </c>
      <c r="L15" s="16">
        <v>1172960057</v>
      </c>
      <c r="M15" s="16">
        <v>928503388</v>
      </c>
      <c r="N15" s="16">
        <v>494833824</v>
      </c>
      <c r="O15" s="16">
        <v>603283230</v>
      </c>
      <c r="P15" s="16">
        <v>1610550319</v>
      </c>
      <c r="Q15" s="16">
        <v>411132714</v>
      </c>
      <c r="R15" s="16">
        <v>443548208</v>
      </c>
      <c r="S15" s="16">
        <v>246808842</v>
      </c>
      <c r="T15" s="16">
        <v>168287993</v>
      </c>
      <c r="U15" s="16">
        <v>640495819</v>
      </c>
      <c r="V15" s="16">
        <v>1496579207</v>
      </c>
      <c r="W15" s="16">
        <v>3155593698</v>
      </c>
      <c r="X15" s="16">
        <v>729951301</v>
      </c>
      <c r="Y15" s="16">
        <v>784602208</v>
      </c>
      <c r="Z15" s="16">
        <v>1021674746</v>
      </c>
      <c r="AA15" s="16">
        <v>421004314</v>
      </c>
      <c r="AB15" s="16">
        <v>107480204</v>
      </c>
      <c r="AC15" s="16">
        <v>91176237</v>
      </c>
      <c r="AD15" s="16">
        <v>330334225</v>
      </c>
      <c r="AE15" s="9">
        <v>113074597</v>
      </c>
    </row>
    <row r="16" spans="1:31" x14ac:dyDescent="0.25">
      <c r="A16" s="20" t="s">
        <v>110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"/>
    </row>
    <row r="17" spans="1:31" x14ac:dyDescent="0.25">
      <c r="A17" s="20" t="s">
        <v>115</v>
      </c>
      <c r="B17" s="15">
        <f>+B14-B13</f>
        <v>1215088057</v>
      </c>
      <c r="C17" s="15">
        <f t="shared" ref="C17:AE17" si="3">+C14-C13</f>
        <v>50767755</v>
      </c>
      <c r="D17" s="15">
        <f t="shared" si="3"/>
        <v>50593136</v>
      </c>
      <c r="E17" s="15">
        <f t="shared" si="3"/>
        <v>38076328</v>
      </c>
      <c r="F17" s="15">
        <f t="shared" si="3"/>
        <v>-6521328</v>
      </c>
      <c r="G17" s="15">
        <f t="shared" si="3"/>
        <v>-25820016</v>
      </c>
      <c r="H17" s="15">
        <f t="shared" si="3"/>
        <v>120315307</v>
      </c>
      <c r="I17" s="15">
        <f t="shared" si="3"/>
        <v>6900382</v>
      </c>
      <c r="J17" s="15">
        <f t="shared" si="3"/>
        <v>-70443010</v>
      </c>
      <c r="K17" s="15">
        <f t="shared" si="3"/>
        <v>-21038144</v>
      </c>
      <c r="L17" s="15">
        <f t="shared" si="3"/>
        <v>50291742</v>
      </c>
      <c r="M17" s="15">
        <f t="shared" si="3"/>
        <v>72964934</v>
      </c>
      <c r="N17" s="15">
        <f t="shared" si="3"/>
        <v>1382536</v>
      </c>
      <c r="O17" s="15">
        <f t="shared" si="3"/>
        <v>-145230904</v>
      </c>
      <c r="P17" s="15">
        <f t="shared" si="3"/>
        <v>146349571</v>
      </c>
      <c r="Q17" s="15">
        <f t="shared" si="3"/>
        <v>6495910</v>
      </c>
      <c r="R17" s="15">
        <f t="shared" si="3"/>
        <v>89276769</v>
      </c>
      <c r="S17" s="15">
        <f t="shared" si="3"/>
        <v>10515381</v>
      </c>
      <c r="T17" s="15">
        <f t="shared" si="3"/>
        <v>0</v>
      </c>
      <c r="U17" s="15">
        <f t="shared" si="3"/>
        <v>49774128</v>
      </c>
      <c r="V17" s="15">
        <f t="shared" si="3"/>
        <v>17128953</v>
      </c>
      <c r="W17" s="15">
        <f t="shared" si="3"/>
        <v>575879337</v>
      </c>
      <c r="X17" s="15">
        <f t="shared" si="3"/>
        <v>43455700</v>
      </c>
      <c r="Y17" s="15">
        <f t="shared" si="3"/>
        <v>-18467632</v>
      </c>
      <c r="Z17" s="15">
        <f t="shared" si="3"/>
        <v>34833199</v>
      </c>
      <c r="AA17" s="15">
        <f t="shared" si="3"/>
        <v>-9582711</v>
      </c>
      <c r="AB17" s="15">
        <f t="shared" si="3"/>
        <v>14652306</v>
      </c>
      <c r="AC17" s="15">
        <f t="shared" si="3"/>
        <v>-97230</v>
      </c>
      <c r="AD17" s="15">
        <f t="shared" si="3"/>
        <v>1810218</v>
      </c>
      <c r="AE17" s="8">
        <f t="shared" si="3"/>
        <v>4702837</v>
      </c>
    </row>
    <row r="18" spans="1:31" x14ac:dyDescent="0.25">
      <c r="A18" s="20" t="s">
        <v>116</v>
      </c>
      <c r="B18" s="15">
        <f>+B15-B13</f>
        <v>-19252313869</v>
      </c>
      <c r="C18" s="15">
        <f t="shared" ref="C18:AE18" si="4">+C15-C13</f>
        <v>-123018551</v>
      </c>
      <c r="D18" s="15">
        <f t="shared" si="4"/>
        <v>-148793864</v>
      </c>
      <c r="E18" s="15">
        <f t="shared" si="4"/>
        <v>-140036409</v>
      </c>
      <c r="F18" s="15">
        <f t="shared" si="4"/>
        <v>-668702433</v>
      </c>
      <c r="G18" s="15">
        <f t="shared" si="4"/>
        <v>-500203278</v>
      </c>
      <c r="H18" s="15">
        <f t="shared" si="4"/>
        <v>-90079019</v>
      </c>
      <c r="I18" s="15">
        <f t="shared" si="4"/>
        <v>-282499734</v>
      </c>
      <c r="J18" s="15">
        <f t="shared" si="4"/>
        <v>-1250225096</v>
      </c>
      <c r="K18" s="15">
        <f t="shared" si="4"/>
        <v>-934330829</v>
      </c>
      <c r="L18" s="15">
        <f t="shared" si="4"/>
        <v>-624165983</v>
      </c>
      <c r="M18" s="15">
        <f t="shared" si="4"/>
        <v>-268865883</v>
      </c>
      <c r="N18" s="15">
        <f t="shared" si="4"/>
        <v>-148754524</v>
      </c>
      <c r="O18" s="15">
        <f t="shared" si="4"/>
        <v>-403548581</v>
      </c>
      <c r="P18" s="15">
        <f t="shared" si="4"/>
        <v>-411234186</v>
      </c>
      <c r="Q18" s="15">
        <f t="shared" si="4"/>
        <v>-159142099</v>
      </c>
      <c r="R18" s="15">
        <f t="shared" si="4"/>
        <v>-115535740</v>
      </c>
      <c r="S18" s="15">
        <f t="shared" si="4"/>
        <v>-66363519</v>
      </c>
      <c r="T18" s="15">
        <f t="shared" si="4"/>
        <v>-116423157</v>
      </c>
      <c r="U18" s="15">
        <f t="shared" si="4"/>
        <v>-283797618</v>
      </c>
      <c r="V18" s="15">
        <f t="shared" si="4"/>
        <v>-636732133</v>
      </c>
      <c r="W18" s="15">
        <f t="shared" si="4"/>
        <v>-1623636791</v>
      </c>
      <c r="X18" s="15">
        <f t="shared" si="4"/>
        <v>-276028999</v>
      </c>
      <c r="Y18" s="15">
        <f t="shared" si="4"/>
        <v>-371823823</v>
      </c>
      <c r="Z18" s="15">
        <f t="shared" si="4"/>
        <v>-320787826</v>
      </c>
      <c r="AA18" s="15">
        <f t="shared" si="4"/>
        <v>-280339538</v>
      </c>
      <c r="AB18" s="15">
        <f t="shared" si="4"/>
        <v>-21949553</v>
      </c>
      <c r="AC18" s="15">
        <f t="shared" si="4"/>
        <v>-44140593</v>
      </c>
      <c r="AD18" s="15">
        <f t="shared" si="4"/>
        <v>-194669959</v>
      </c>
      <c r="AE18" s="8">
        <f t="shared" si="4"/>
        <v>-12112503</v>
      </c>
    </row>
    <row r="19" spans="1:31" x14ac:dyDescent="0.25">
      <c r="A19" s="20" t="s">
        <v>117</v>
      </c>
      <c r="B19" s="15">
        <f>+B15-B14</f>
        <v>-20467401926</v>
      </c>
      <c r="C19" s="15">
        <f t="shared" ref="C19:AE19" si="5">+C15-C14</f>
        <v>-173786306</v>
      </c>
      <c r="D19" s="15">
        <f t="shared" si="5"/>
        <v>-199387000</v>
      </c>
      <c r="E19" s="15">
        <f t="shared" si="5"/>
        <v>-178112737</v>
      </c>
      <c r="F19" s="15">
        <f t="shared" si="5"/>
        <v>-662181105</v>
      </c>
      <c r="G19" s="15">
        <f t="shared" si="5"/>
        <v>-474383262</v>
      </c>
      <c r="H19" s="15">
        <f t="shared" si="5"/>
        <v>-210394326</v>
      </c>
      <c r="I19" s="15">
        <f t="shared" si="5"/>
        <v>-289400116</v>
      </c>
      <c r="J19" s="15">
        <f t="shared" si="5"/>
        <v>-1179782086</v>
      </c>
      <c r="K19" s="15">
        <f t="shared" si="5"/>
        <v>-913292685</v>
      </c>
      <c r="L19" s="15">
        <f t="shared" si="5"/>
        <v>-674457725</v>
      </c>
      <c r="M19" s="15">
        <f t="shared" si="5"/>
        <v>-341830817</v>
      </c>
      <c r="N19" s="15">
        <f t="shared" si="5"/>
        <v>-150137060</v>
      </c>
      <c r="O19" s="15">
        <f t="shared" si="5"/>
        <v>-258317677</v>
      </c>
      <c r="P19" s="15">
        <f t="shared" si="5"/>
        <v>-557583757</v>
      </c>
      <c r="Q19" s="15">
        <f t="shared" si="5"/>
        <v>-165638009</v>
      </c>
      <c r="R19" s="15">
        <f t="shared" si="5"/>
        <v>-204812509</v>
      </c>
      <c r="S19" s="15">
        <f t="shared" si="5"/>
        <v>-76878900</v>
      </c>
      <c r="T19" s="15">
        <f t="shared" si="5"/>
        <v>-116423157</v>
      </c>
      <c r="U19" s="15">
        <f t="shared" si="5"/>
        <v>-333571746</v>
      </c>
      <c r="V19" s="15">
        <f t="shared" si="5"/>
        <v>-653861086</v>
      </c>
      <c r="W19" s="15">
        <f t="shared" si="5"/>
        <v>-2199516128</v>
      </c>
      <c r="X19" s="15">
        <f t="shared" si="5"/>
        <v>-319484699</v>
      </c>
      <c r="Y19" s="15">
        <f t="shared" si="5"/>
        <v>-353356191</v>
      </c>
      <c r="Z19" s="15">
        <f t="shared" si="5"/>
        <v>-355621025</v>
      </c>
      <c r="AA19" s="15">
        <f t="shared" si="5"/>
        <v>-270756827</v>
      </c>
      <c r="AB19" s="15">
        <f t="shared" si="5"/>
        <v>-36601859</v>
      </c>
      <c r="AC19" s="15">
        <f t="shared" si="5"/>
        <v>-44043363</v>
      </c>
      <c r="AD19" s="15">
        <f t="shared" si="5"/>
        <v>-196480177</v>
      </c>
      <c r="AE19" s="8">
        <f t="shared" si="5"/>
        <v>-16815340</v>
      </c>
    </row>
    <row r="20" spans="1:31" x14ac:dyDescent="0.25">
      <c r="A20" s="20" t="s">
        <v>118</v>
      </c>
      <c r="B20" s="17">
        <f>IF(B13=0,0,B15*100/B13)</f>
        <v>74.78551443085172</v>
      </c>
      <c r="C20" s="17">
        <f t="shared" ref="C20:AE20" si="6">IF(C13=0,0,C15*100/C13)</f>
        <v>79.882294566686852</v>
      </c>
      <c r="D20" s="17">
        <f t="shared" si="6"/>
        <v>72.034208294994372</v>
      </c>
      <c r="E20" s="17">
        <f t="shared" si="6"/>
        <v>78.748526320318533</v>
      </c>
      <c r="F20" s="17">
        <f t="shared" si="6"/>
        <v>67.065899356035914</v>
      </c>
      <c r="G20" s="17">
        <f t="shared" si="6"/>
        <v>68.529041743177316</v>
      </c>
      <c r="H20" s="17">
        <f t="shared" si="6"/>
        <v>83.730005965795669</v>
      </c>
      <c r="I20" s="17">
        <f t="shared" si="6"/>
        <v>73.101695299956432</v>
      </c>
      <c r="J20" s="17">
        <f t="shared" si="6"/>
        <v>69.487551157952197</v>
      </c>
      <c r="K20" s="17">
        <f t="shared" si="6"/>
        <v>70.163461051465063</v>
      </c>
      <c r="L20" s="17">
        <f t="shared" si="6"/>
        <v>65.26865845202488</v>
      </c>
      <c r="M20" s="17">
        <f t="shared" si="6"/>
        <v>77.54528285368032</v>
      </c>
      <c r="N20" s="17">
        <f t="shared" si="6"/>
        <v>76.886697146978179</v>
      </c>
      <c r="O20" s="17">
        <f t="shared" si="6"/>
        <v>59.918967935747908</v>
      </c>
      <c r="P20" s="17">
        <f t="shared" si="6"/>
        <v>79.659840849358972</v>
      </c>
      <c r="Q20" s="17">
        <f t="shared" si="6"/>
        <v>72.093787876968719</v>
      </c>
      <c r="R20" s="17">
        <f t="shared" si="6"/>
        <v>79.334813597617369</v>
      </c>
      <c r="S20" s="17">
        <f t="shared" si="6"/>
        <v>78.809266951881497</v>
      </c>
      <c r="T20" s="17">
        <f t="shared" si="6"/>
        <v>59.108325402781027</v>
      </c>
      <c r="U20" s="17">
        <f t="shared" si="6"/>
        <v>69.295722912289818</v>
      </c>
      <c r="V20" s="17">
        <f t="shared" si="6"/>
        <v>70.152873560405865</v>
      </c>
      <c r="W20" s="17">
        <f t="shared" si="6"/>
        <v>66.027233992229412</v>
      </c>
      <c r="X20" s="17">
        <f t="shared" si="6"/>
        <v>72.561192401083801</v>
      </c>
      <c r="Y20" s="17">
        <f t="shared" si="6"/>
        <v>67.847159002597721</v>
      </c>
      <c r="Z20" s="17">
        <f t="shared" si="6"/>
        <v>76.104523679785686</v>
      </c>
      <c r="AA20" s="17">
        <f t="shared" si="6"/>
        <v>60.028231914977987</v>
      </c>
      <c r="AB20" s="17">
        <f t="shared" si="6"/>
        <v>83.04133955841391</v>
      </c>
      <c r="AC20" s="17">
        <f t="shared" si="6"/>
        <v>67.379820381544562</v>
      </c>
      <c r="AD20" s="17">
        <f t="shared" si="6"/>
        <v>62.920303317049374</v>
      </c>
      <c r="AE20" s="10">
        <f t="shared" si="6"/>
        <v>90.324479918458053</v>
      </c>
    </row>
    <row r="21" spans="1:31" x14ac:dyDescent="0.25">
      <c r="A21" s="20" t="s">
        <v>119</v>
      </c>
      <c r="B21" s="17">
        <f>IF(B14=0,0,B15*100/B14)</f>
        <v>73.614032645589205</v>
      </c>
      <c r="C21" s="17">
        <f t="shared" ref="C21:AE21" si="7">IF(C14=0,0,C15*100/C14)</f>
        <v>73.758665875563494</v>
      </c>
      <c r="D21" s="17">
        <f t="shared" si="7"/>
        <v>65.779273732548305</v>
      </c>
      <c r="E21" s="17">
        <f t="shared" si="7"/>
        <v>74.446740037182224</v>
      </c>
      <c r="F21" s="17">
        <f t="shared" si="7"/>
        <v>67.281995897098582</v>
      </c>
      <c r="G21" s="17">
        <f t="shared" si="7"/>
        <v>69.660680076793909</v>
      </c>
      <c r="H21" s="17">
        <f t="shared" si="7"/>
        <v>68.782673859771776</v>
      </c>
      <c r="I21" s="17">
        <f t="shared" si="7"/>
        <v>72.624536024855075</v>
      </c>
      <c r="J21" s="17">
        <f t="shared" si="7"/>
        <v>70.703079492434895</v>
      </c>
      <c r="K21" s="17">
        <f t="shared" si="7"/>
        <v>70.638023892252832</v>
      </c>
      <c r="L21" s="17">
        <f t="shared" si="7"/>
        <v>63.491867861646469</v>
      </c>
      <c r="M21" s="17">
        <f t="shared" si="7"/>
        <v>73.091268765765463</v>
      </c>
      <c r="N21" s="17">
        <f t="shared" si="7"/>
        <v>76.721885634763012</v>
      </c>
      <c r="O21" s="17">
        <f t="shared" si="7"/>
        <v>70.018871277720237</v>
      </c>
      <c r="P21" s="17">
        <f t="shared" si="7"/>
        <v>74.282782454640042</v>
      </c>
      <c r="Q21" s="17">
        <f t="shared" si="7"/>
        <v>71.281827874609377</v>
      </c>
      <c r="R21" s="17">
        <f t="shared" si="7"/>
        <v>68.410715882405938</v>
      </c>
      <c r="S21" s="17">
        <f t="shared" si="7"/>
        <v>76.249054250562253</v>
      </c>
      <c r="T21" s="17">
        <f t="shared" si="7"/>
        <v>59.108325402781027</v>
      </c>
      <c r="U21" s="17">
        <f t="shared" si="7"/>
        <v>65.75476301790215</v>
      </c>
      <c r="V21" s="17">
        <f t="shared" si="7"/>
        <v>69.5940832150321</v>
      </c>
      <c r="W21" s="17">
        <f t="shared" si="7"/>
        <v>58.926778358102716</v>
      </c>
      <c r="X21" s="17">
        <f t="shared" si="7"/>
        <v>69.556533318849361</v>
      </c>
      <c r="Y21" s="17">
        <f t="shared" si="7"/>
        <v>68.948232966115668</v>
      </c>
      <c r="Z21" s="17">
        <f t="shared" si="7"/>
        <v>74.179763527350588</v>
      </c>
      <c r="AA21" s="17">
        <f t="shared" si="7"/>
        <v>60.859780789565917</v>
      </c>
      <c r="AB21" s="17">
        <f t="shared" si="7"/>
        <v>74.596519346061839</v>
      </c>
      <c r="AC21" s="17">
        <f t="shared" si="7"/>
        <v>67.428270014110382</v>
      </c>
      <c r="AD21" s="17">
        <f t="shared" si="7"/>
        <v>62.704099156347667</v>
      </c>
      <c r="AE21" s="10">
        <f t="shared" si="7"/>
        <v>87.054162633091437</v>
      </c>
    </row>
    <row r="22" spans="1:31" x14ac:dyDescent="0.25">
      <c r="A22" s="20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"/>
    </row>
    <row r="23" spans="1:31" x14ac:dyDescent="0.25">
      <c r="A23" s="2" t="s">
        <v>120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"/>
    </row>
    <row r="24" spans="1:31" x14ac:dyDescent="0.25">
      <c r="A24" s="20" t="s">
        <v>112</v>
      </c>
      <c r="B24" s="16">
        <v>76744564633</v>
      </c>
      <c r="C24" s="16">
        <v>583668807</v>
      </c>
      <c r="D24" s="16">
        <v>531727180</v>
      </c>
      <c r="E24" s="16">
        <v>667010717</v>
      </c>
      <c r="F24" s="16">
        <v>2152696865</v>
      </c>
      <c r="G24" s="16">
        <v>1565523387</v>
      </c>
      <c r="H24" s="16">
        <v>552787662</v>
      </c>
      <c r="I24" s="16">
        <v>1082094731</v>
      </c>
      <c r="J24" s="16">
        <v>4095004389</v>
      </c>
      <c r="K24" s="16">
        <v>3111079435</v>
      </c>
      <c r="L24" s="16">
        <v>1805068497</v>
      </c>
      <c r="M24" s="16">
        <v>1227780909</v>
      </c>
      <c r="N24" s="16">
        <v>643588348</v>
      </c>
      <c r="O24" s="16">
        <v>1006619324</v>
      </c>
      <c r="P24" s="16">
        <v>2128837226</v>
      </c>
      <c r="Q24" s="16">
        <v>574107117</v>
      </c>
      <c r="R24" s="16">
        <v>583620116</v>
      </c>
      <c r="S24" s="16">
        <v>314811338</v>
      </c>
      <c r="T24" s="16">
        <v>283513808</v>
      </c>
      <c r="U24" s="16">
        <v>931940072</v>
      </c>
      <c r="V24" s="16">
        <v>2161419000</v>
      </c>
      <c r="W24" s="16">
        <v>4726436898</v>
      </c>
      <c r="X24" s="16">
        <v>1023928300</v>
      </c>
      <c r="Y24" s="16">
        <v>1154036708</v>
      </c>
      <c r="Z24" s="16">
        <v>1317547391</v>
      </c>
      <c r="AA24" s="16">
        <v>701193756</v>
      </c>
      <c r="AB24" s="16">
        <v>132529318</v>
      </c>
      <c r="AC24" s="16">
        <v>129595299</v>
      </c>
      <c r="AD24" s="16">
        <v>474972783</v>
      </c>
      <c r="AE24" s="9">
        <v>125883100</v>
      </c>
    </row>
    <row r="25" spans="1:31" x14ac:dyDescent="0.25">
      <c r="A25" s="20" t="s">
        <v>113</v>
      </c>
      <c r="B25" s="16">
        <v>77731145110</v>
      </c>
      <c r="C25" s="16">
        <v>649512625</v>
      </c>
      <c r="D25" s="16">
        <v>580115075</v>
      </c>
      <c r="E25" s="16">
        <v>718520744</v>
      </c>
      <c r="F25" s="16">
        <v>2119190201</v>
      </c>
      <c r="G25" s="16">
        <v>1536779856</v>
      </c>
      <c r="H25" s="16">
        <v>694222963</v>
      </c>
      <c r="I25" s="16">
        <v>1073021872</v>
      </c>
      <c r="J25" s="16">
        <v>4015851263</v>
      </c>
      <c r="K25" s="16">
        <v>3047355490</v>
      </c>
      <c r="L25" s="16">
        <v>1843590351</v>
      </c>
      <c r="M25" s="16">
        <v>1319568456</v>
      </c>
      <c r="N25" s="16">
        <v>644970884</v>
      </c>
      <c r="O25" s="16">
        <v>1016217673</v>
      </c>
      <c r="P25" s="16">
        <v>2267728180</v>
      </c>
      <c r="Q25" s="16">
        <v>574360983</v>
      </c>
      <c r="R25" s="16">
        <v>657670988</v>
      </c>
      <c r="S25" s="16">
        <v>323608742</v>
      </c>
      <c r="T25" s="16">
        <v>283513808</v>
      </c>
      <c r="U25" s="16">
        <v>977483253</v>
      </c>
      <c r="V25" s="16">
        <v>2232539918</v>
      </c>
      <c r="W25" s="16">
        <v>5302346235</v>
      </c>
      <c r="X25" s="16">
        <v>1075561900</v>
      </c>
      <c r="Y25" s="16">
        <v>1134688435</v>
      </c>
      <c r="Z25" s="16">
        <v>1276261344</v>
      </c>
      <c r="AA25" s="16">
        <v>690609051</v>
      </c>
      <c r="AB25" s="16">
        <v>148240210</v>
      </c>
      <c r="AC25" s="16">
        <v>143840614</v>
      </c>
      <c r="AD25" s="16">
        <v>524435555</v>
      </c>
      <c r="AE25" s="9">
        <v>129449338</v>
      </c>
    </row>
    <row r="26" spans="1:31" x14ac:dyDescent="0.25">
      <c r="A26" s="20" t="s">
        <v>114</v>
      </c>
      <c r="B26" s="16">
        <v>50406923371</v>
      </c>
      <c r="C26" s="16">
        <v>356896001</v>
      </c>
      <c r="D26" s="16">
        <v>344722733</v>
      </c>
      <c r="E26" s="16">
        <v>455726082</v>
      </c>
      <c r="F26" s="16">
        <v>1251758380</v>
      </c>
      <c r="G26" s="16">
        <v>887724160</v>
      </c>
      <c r="H26" s="16">
        <v>431470464</v>
      </c>
      <c r="I26" s="16">
        <v>605481543</v>
      </c>
      <c r="J26" s="16">
        <v>2654547712</v>
      </c>
      <c r="K26" s="16">
        <v>1737222732</v>
      </c>
      <c r="L26" s="16">
        <v>1173993530</v>
      </c>
      <c r="M26" s="16">
        <v>917542239</v>
      </c>
      <c r="N26" s="16">
        <v>413856481</v>
      </c>
      <c r="O26" s="16">
        <v>677777188</v>
      </c>
      <c r="P26" s="16">
        <v>1419603642</v>
      </c>
      <c r="Q26" s="16">
        <v>362421907</v>
      </c>
      <c r="R26" s="16">
        <v>399252120</v>
      </c>
      <c r="S26" s="16">
        <v>228648952</v>
      </c>
      <c r="T26" s="16">
        <v>165383295</v>
      </c>
      <c r="U26" s="16">
        <v>573852165</v>
      </c>
      <c r="V26" s="16">
        <v>1855430316</v>
      </c>
      <c r="W26" s="16">
        <v>2848387100</v>
      </c>
      <c r="X26" s="16">
        <v>588204953</v>
      </c>
      <c r="Y26" s="16">
        <v>642887031</v>
      </c>
      <c r="Z26" s="16">
        <v>816770211</v>
      </c>
      <c r="AA26" s="16">
        <v>388321104</v>
      </c>
      <c r="AB26" s="16">
        <v>84405782</v>
      </c>
      <c r="AC26" s="16">
        <v>82238330</v>
      </c>
      <c r="AD26" s="16">
        <v>283316798</v>
      </c>
      <c r="AE26" s="9">
        <v>93089537</v>
      </c>
    </row>
    <row r="27" spans="1:31" x14ac:dyDescent="0.25">
      <c r="A27" s="20" t="s">
        <v>110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"/>
    </row>
    <row r="28" spans="1:31" x14ac:dyDescent="0.25">
      <c r="A28" s="20" t="s">
        <v>121</v>
      </c>
      <c r="B28" s="15">
        <f>+B25-B24</f>
        <v>986580477</v>
      </c>
      <c r="C28" s="15">
        <f t="shared" ref="C28:AE28" si="8">+C25-C24</f>
        <v>65843818</v>
      </c>
      <c r="D28" s="15">
        <f t="shared" si="8"/>
        <v>48387895</v>
      </c>
      <c r="E28" s="15">
        <f t="shared" si="8"/>
        <v>51510027</v>
      </c>
      <c r="F28" s="15">
        <f t="shared" si="8"/>
        <v>-33506664</v>
      </c>
      <c r="G28" s="15">
        <f t="shared" si="8"/>
        <v>-28743531</v>
      </c>
      <c r="H28" s="15">
        <f t="shared" si="8"/>
        <v>141435301</v>
      </c>
      <c r="I28" s="15">
        <f t="shared" si="8"/>
        <v>-9072859</v>
      </c>
      <c r="J28" s="15">
        <f t="shared" si="8"/>
        <v>-79153126</v>
      </c>
      <c r="K28" s="15">
        <f t="shared" si="8"/>
        <v>-63723945</v>
      </c>
      <c r="L28" s="15">
        <f t="shared" si="8"/>
        <v>38521854</v>
      </c>
      <c r="M28" s="15">
        <f t="shared" si="8"/>
        <v>91787547</v>
      </c>
      <c r="N28" s="15">
        <f t="shared" si="8"/>
        <v>1382536</v>
      </c>
      <c r="O28" s="15">
        <f t="shared" si="8"/>
        <v>9598349</v>
      </c>
      <c r="P28" s="15">
        <f t="shared" si="8"/>
        <v>138890954</v>
      </c>
      <c r="Q28" s="15">
        <f t="shared" si="8"/>
        <v>253866</v>
      </c>
      <c r="R28" s="15">
        <f t="shared" si="8"/>
        <v>74050872</v>
      </c>
      <c r="S28" s="15">
        <f t="shared" si="8"/>
        <v>8797404</v>
      </c>
      <c r="T28" s="15">
        <f t="shared" si="8"/>
        <v>0</v>
      </c>
      <c r="U28" s="15">
        <f t="shared" si="8"/>
        <v>45543181</v>
      </c>
      <c r="V28" s="15">
        <f t="shared" si="8"/>
        <v>71120918</v>
      </c>
      <c r="W28" s="15">
        <f t="shared" si="8"/>
        <v>575909337</v>
      </c>
      <c r="X28" s="15">
        <f t="shared" si="8"/>
        <v>51633600</v>
      </c>
      <c r="Y28" s="15">
        <f t="shared" si="8"/>
        <v>-19348273</v>
      </c>
      <c r="Z28" s="15">
        <f t="shared" si="8"/>
        <v>-41286047</v>
      </c>
      <c r="AA28" s="15">
        <f t="shared" si="8"/>
        <v>-10584705</v>
      </c>
      <c r="AB28" s="15">
        <f t="shared" si="8"/>
        <v>15710892</v>
      </c>
      <c r="AC28" s="15">
        <f t="shared" si="8"/>
        <v>14245315</v>
      </c>
      <c r="AD28" s="15">
        <f t="shared" si="8"/>
        <v>49462772</v>
      </c>
      <c r="AE28" s="8">
        <f t="shared" si="8"/>
        <v>3566238</v>
      </c>
    </row>
    <row r="29" spans="1:31" x14ac:dyDescent="0.25">
      <c r="A29" s="20" t="s">
        <v>122</v>
      </c>
      <c r="B29" s="15">
        <f>+B26-B24</f>
        <v>-26337641262</v>
      </c>
      <c r="C29" s="15">
        <f t="shared" ref="C29:AE29" si="9">+C26-C24</f>
        <v>-226772806</v>
      </c>
      <c r="D29" s="15">
        <f t="shared" si="9"/>
        <v>-187004447</v>
      </c>
      <c r="E29" s="15">
        <f t="shared" si="9"/>
        <v>-211284635</v>
      </c>
      <c r="F29" s="15">
        <f t="shared" si="9"/>
        <v>-900938485</v>
      </c>
      <c r="G29" s="15">
        <f t="shared" si="9"/>
        <v>-677799227</v>
      </c>
      <c r="H29" s="15">
        <f t="shared" si="9"/>
        <v>-121317198</v>
      </c>
      <c r="I29" s="15">
        <f t="shared" si="9"/>
        <v>-476613188</v>
      </c>
      <c r="J29" s="15">
        <f t="shared" si="9"/>
        <v>-1440456677</v>
      </c>
      <c r="K29" s="15">
        <f t="shared" si="9"/>
        <v>-1373856703</v>
      </c>
      <c r="L29" s="15">
        <f t="shared" si="9"/>
        <v>-631074967</v>
      </c>
      <c r="M29" s="15">
        <f t="shared" si="9"/>
        <v>-310238670</v>
      </c>
      <c r="N29" s="15">
        <f t="shared" si="9"/>
        <v>-229731867</v>
      </c>
      <c r="O29" s="15">
        <f t="shared" si="9"/>
        <v>-328842136</v>
      </c>
      <c r="P29" s="15">
        <f t="shared" si="9"/>
        <v>-709233584</v>
      </c>
      <c r="Q29" s="15">
        <f t="shared" si="9"/>
        <v>-211685210</v>
      </c>
      <c r="R29" s="15">
        <f t="shared" si="9"/>
        <v>-184367996</v>
      </c>
      <c r="S29" s="15">
        <f t="shared" si="9"/>
        <v>-86162386</v>
      </c>
      <c r="T29" s="15">
        <f t="shared" si="9"/>
        <v>-118130513</v>
      </c>
      <c r="U29" s="15">
        <f t="shared" si="9"/>
        <v>-358087907</v>
      </c>
      <c r="V29" s="15">
        <f t="shared" si="9"/>
        <v>-305988684</v>
      </c>
      <c r="W29" s="15">
        <f t="shared" si="9"/>
        <v>-1878049798</v>
      </c>
      <c r="X29" s="15">
        <f t="shared" si="9"/>
        <v>-435723347</v>
      </c>
      <c r="Y29" s="15">
        <f t="shared" si="9"/>
        <v>-511149677</v>
      </c>
      <c r="Z29" s="15">
        <f t="shared" si="9"/>
        <v>-500777180</v>
      </c>
      <c r="AA29" s="15">
        <f t="shared" si="9"/>
        <v>-312872652</v>
      </c>
      <c r="AB29" s="15">
        <f t="shared" si="9"/>
        <v>-48123536</v>
      </c>
      <c r="AC29" s="15">
        <f t="shared" si="9"/>
        <v>-47356969</v>
      </c>
      <c r="AD29" s="15">
        <f t="shared" si="9"/>
        <v>-191655985</v>
      </c>
      <c r="AE29" s="8">
        <f t="shared" si="9"/>
        <v>-32793563</v>
      </c>
    </row>
    <row r="30" spans="1:31" x14ac:dyDescent="0.25">
      <c r="A30" s="20" t="s">
        <v>123</v>
      </c>
      <c r="B30" s="15">
        <f>+B26-B25</f>
        <v>-27324221739</v>
      </c>
      <c r="C30" s="15">
        <f t="shared" ref="C30:AE30" si="10">+C26-C25</f>
        <v>-292616624</v>
      </c>
      <c r="D30" s="15">
        <f t="shared" si="10"/>
        <v>-235392342</v>
      </c>
      <c r="E30" s="15">
        <f t="shared" si="10"/>
        <v>-262794662</v>
      </c>
      <c r="F30" s="15">
        <f t="shared" si="10"/>
        <v>-867431821</v>
      </c>
      <c r="G30" s="15">
        <f t="shared" si="10"/>
        <v>-649055696</v>
      </c>
      <c r="H30" s="15">
        <f t="shared" si="10"/>
        <v>-262752499</v>
      </c>
      <c r="I30" s="15">
        <f t="shared" si="10"/>
        <v>-467540329</v>
      </c>
      <c r="J30" s="15">
        <f t="shared" si="10"/>
        <v>-1361303551</v>
      </c>
      <c r="K30" s="15">
        <f t="shared" si="10"/>
        <v>-1310132758</v>
      </c>
      <c r="L30" s="15">
        <f t="shared" si="10"/>
        <v>-669596821</v>
      </c>
      <c r="M30" s="15">
        <f t="shared" si="10"/>
        <v>-402026217</v>
      </c>
      <c r="N30" s="15">
        <f t="shared" si="10"/>
        <v>-231114403</v>
      </c>
      <c r="O30" s="15">
        <f t="shared" si="10"/>
        <v>-338440485</v>
      </c>
      <c r="P30" s="15">
        <f t="shared" si="10"/>
        <v>-848124538</v>
      </c>
      <c r="Q30" s="15">
        <f t="shared" si="10"/>
        <v>-211939076</v>
      </c>
      <c r="R30" s="15">
        <f t="shared" si="10"/>
        <v>-258418868</v>
      </c>
      <c r="S30" s="15">
        <f t="shared" si="10"/>
        <v>-94959790</v>
      </c>
      <c r="T30" s="15">
        <f t="shared" si="10"/>
        <v>-118130513</v>
      </c>
      <c r="U30" s="15">
        <f t="shared" si="10"/>
        <v>-403631088</v>
      </c>
      <c r="V30" s="15">
        <f t="shared" si="10"/>
        <v>-377109602</v>
      </c>
      <c r="W30" s="15">
        <f t="shared" si="10"/>
        <v>-2453959135</v>
      </c>
      <c r="X30" s="15">
        <f t="shared" si="10"/>
        <v>-487356947</v>
      </c>
      <c r="Y30" s="15">
        <f t="shared" si="10"/>
        <v>-491801404</v>
      </c>
      <c r="Z30" s="15">
        <f t="shared" si="10"/>
        <v>-459491133</v>
      </c>
      <c r="AA30" s="15">
        <f t="shared" si="10"/>
        <v>-302287947</v>
      </c>
      <c r="AB30" s="15">
        <f t="shared" si="10"/>
        <v>-63834428</v>
      </c>
      <c r="AC30" s="15">
        <f t="shared" si="10"/>
        <v>-61602284</v>
      </c>
      <c r="AD30" s="15">
        <f t="shared" si="10"/>
        <v>-241118757</v>
      </c>
      <c r="AE30" s="8">
        <f t="shared" si="10"/>
        <v>-36359801</v>
      </c>
    </row>
    <row r="31" spans="1:31" x14ac:dyDescent="0.25">
      <c r="A31" s="20" t="s">
        <v>124</v>
      </c>
      <c r="B31" s="17">
        <f>IF(B24=0,0,B26*100/B24)</f>
        <v>65.681424622122535</v>
      </c>
      <c r="C31" s="17">
        <f t="shared" ref="C31:AE31" si="11">IF(C24=0,0,C26*100/C24)</f>
        <v>61.147006096558457</v>
      </c>
      <c r="D31" s="17">
        <f t="shared" si="11"/>
        <v>64.830752680350102</v>
      </c>
      <c r="E31" s="17">
        <f t="shared" si="11"/>
        <v>68.323652137061543</v>
      </c>
      <c r="F31" s="17">
        <f t="shared" si="11"/>
        <v>58.148381239919722</v>
      </c>
      <c r="G31" s="17">
        <f t="shared" si="11"/>
        <v>56.704624624045941</v>
      </c>
      <c r="H31" s="17">
        <f t="shared" si="11"/>
        <v>78.053562635412078</v>
      </c>
      <c r="I31" s="17">
        <f t="shared" si="11"/>
        <v>55.954578250321411</v>
      </c>
      <c r="J31" s="17">
        <f t="shared" si="11"/>
        <v>64.82405047307509</v>
      </c>
      <c r="K31" s="17">
        <f t="shared" si="11"/>
        <v>55.839870639625758</v>
      </c>
      <c r="L31" s="17">
        <f t="shared" si="11"/>
        <v>65.038724677271901</v>
      </c>
      <c r="M31" s="17">
        <f t="shared" si="11"/>
        <v>74.731756478223588</v>
      </c>
      <c r="N31" s="17">
        <f t="shared" si="11"/>
        <v>64.304532903072385</v>
      </c>
      <c r="O31" s="17">
        <f t="shared" si="11"/>
        <v>67.332026302328373</v>
      </c>
      <c r="P31" s="17">
        <f t="shared" si="11"/>
        <v>66.684461576584624</v>
      </c>
      <c r="Q31" s="17">
        <f t="shared" si="11"/>
        <v>63.127924435746024</v>
      </c>
      <c r="R31" s="17">
        <f t="shared" si="11"/>
        <v>68.409588541324368</v>
      </c>
      <c r="S31" s="17">
        <f t="shared" si="11"/>
        <v>72.630469236784606</v>
      </c>
      <c r="T31" s="17">
        <f t="shared" si="11"/>
        <v>58.333418102867142</v>
      </c>
      <c r="U31" s="17">
        <f t="shared" si="11"/>
        <v>61.576080076530928</v>
      </c>
      <c r="V31" s="17">
        <f t="shared" si="11"/>
        <v>85.843157481265777</v>
      </c>
      <c r="W31" s="17">
        <f t="shared" si="11"/>
        <v>60.264997956606592</v>
      </c>
      <c r="X31" s="17">
        <f t="shared" si="11"/>
        <v>57.445912277256134</v>
      </c>
      <c r="Y31" s="17">
        <f t="shared" si="11"/>
        <v>55.707676068134219</v>
      </c>
      <c r="Z31" s="17">
        <f t="shared" si="11"/>
        <v>61.991714042261727</v>
      </c>
      <c r="AA31" s="17">
        <f t="shared" si="11"/>
        <v>55.380000274845571</v>
      </c>
      <c r="AB31" s="17">
        <f t="shared" si="11"/>
        <v>63.688384784414268</v>
      </c>
      <c r="AC31" s="17">
        <f t="shared" si="11"/>
        <v>63.457803357512219</v>
      </c>
      <c r="AD31" s="17">
        <f t="shared" si="11"/>
        <v>59.649059512532112</v>
      </c>
      <c r="AE31" s="10">
        <f t="shared" si="11"/>
        <v>73.949193338899349</v>
      </c>
    </row>
    <row r="32" spans="1:31" x14ac:dyDescent="0.25">
      <c r="A32" s="20" t="s">
        <v>125</v>
      </c>
      <c r="B32" s="17">
        <f>IF(B25=0,0,B26*100/B25)</f>
        <v>64.847781799261341</v>
      </c>
      <c r="C32" s="17">
        <f t="shared" ref="C32:AE32" si="12">IF(C25=0,0,C26*100/C25)</f>
        <v>54.948277718235268</v>
      </c>
      <c r="D32" s="17">
        <f t="shared" si="12"/>
        <v>59.423164102398133</v>
      </c>
      <c r="E32" s="17">
        <f t="shared" si="12"/>
        <v>63.425598468177277</v>
      </c>
      <c r="F32" s="17">
        <f t="shared" si="12"/>
        <v>59.067769349316656</v>
      </c>
      <c r="G32" s="17">
        <f t="shared" si="12"/>
        <v>57.765213184834977</v>
      </c>
      <c r="H32" s="17">
        <f t="shared" si="12"/>
        <v>62.151569019764622</v>
      </c>
      <c r="I32" s="17">
        <f t="shared" si="12"/>
        <v>56.42769814854249</v>
      </c>
      <c r="J32" s="17">
        <f t="shared" si="12"/>
        <v>66.101743768690966</v>
      </c>
      <c r="K32" s="17">
        <f t="shared" si="12"/>
        <v>57.007550897844219</v>
      </c>
      <c r="L32" s="17">
        <f t="shared" si="12"/>
        <v>63.679739339230245</v>
      </c>
      <c r="M32" s="17">
        <f t="shared" si="12"/>
        <v>69.533508081978582</v>
      </c>
      <c r="N32" s="17">
        <f t="shared" si="12"/>
        <v>64.166692057993743</v>
      </c>
      <c r="O32" s="17">
        <f t="shared" si="12"/>
        <v>66.696063846155923</v>
      </c>
      <c r="P32" s="17">
        <f t="shared" si="12"/>
        <v>62.600255820783602</v>
      </c>
      <c r="Q32" s="17">
        <f t="shared" si="12"/>
        <v>63.100022063998729</v>
      </c>
      <c r="R32" s="17">
        <f t="shared" si="12"/>
        <v>60.706968573167472</v>
      </c>
      <c r="S32" s="17">
        <f t="shared" si="12"/>
        <v>70.655987408399497</v>
      </c>
      <c r="T32" s="17">
        <f t="shared" si="12"/>
        <v>58.333418102867142</v>
      </c>
      <c r="U32" s="17">
        <f t="shared" si="12"/>
        <v>58.707109634746857</v>
      </c>
      <c r="V32" s="17">
        <f t="shared" si="12"/>
        <v>83.108494546523943</v>
      </c>
      <c r="W32" s="17">
        <f t="shared" si="12"/>
        <v>53.719372024373286</v>
      </c>
      <c r="X32" s="17">
        <f t="shared" si="12"/>
        <v>54.688154442807985</v>
      </c>
      <c r="Y32" s="17">
        <f t="shared" si="12"/>
        <v>56.657582043655886</v>
      </c>
      <c r="Z32" s="17">
        <f t="shared" si="12"/>
        <v>63.997097055381786</v>
      </c>
      <c r="AA32" s="17">
        <f t="shared" si="12"/>
        <v>56.228788695675519</v>
      </c>
      <c r="AB32" s="17">
        <f t="shared" si="12"/>
        <v>56.938520257088143</v>
      </c>
      <c r="AC32" s="17">
        <f t="shared" si="12"/>
        <v>57.173233423489144</v>
      </c>
      <c r="AD32" s="17">
        <f t="shared" si="12"/>
        <v>54.023186509541674</v>
      </c>
      <c r="AE32" s="10">
        <f t="shared" si="12"/>
        <v>71.911945196660639</v>
      </c>
    </row>
    <row r="33" spans="1:31" x14ac:dyDescent="0.25">
      <c r="A33" s="20" t="s">
        <v>110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"/>
    </row>
    <row r="34" spans="1:31" x14ac:dyDescent="0.25">
      <c r="A34" s="2" t="s">
        <v>126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"/>
    </row>
    <row r="35" spans="1:31" x14ac:dyDescent="0.25">
      <c r="A35" s="20" t="s">
        <v>127</v>
      </c>
      <c r="B35" s="16">
        <v>64671269910</v>
      </c>
      <c r="C35" s="16">
        <v>534568193</v>
      </c>
      <c r="D35" s="16">
        <v>451159155</v>
      </c>
      <c r="E35" s="16">
        <v>591416419</v>
      </c>
      <c r="F35" s="16">
        <v>1825844325</v>
      </c>
      <c r="G35" s="16">
        <v>1189045717</v>
      </c>
      <c r="H35" s="16">
        <v>542287662</v>
      </c>
      <c r="I35" s="16">
        <v>996730171</v>
      </c>
      <c r="J35" s="16">
        <v>3328778915</v>
      </c>
      <c r="K35" s="16">
        <v>2511734132</v>
      </c>
      <c r="L35" s="16">
        <v>1617631207</v>
      </c>
      <c r="M35" s="16">
        <v>1109354310</v>
      </c>
      <c r="N35" s="16">
        <v>516409348</v>
      </c>
      <c r="O35" s="16">
        <v>787444506</v>
      </c>
      <c r="P35" s="16">
        <v>1944208811</v>
      </c>
      <c r="Q35" s="16">
        <v>501230966</v>
      </c>
      <c r="R35" s="16">
        <v>522616507</v>
      </c>
      <c r="S35" s="16">
        <v>303306838</v>
      </c>
      <c r="T35" s="16">
        <v>250575508</v>
      </c>
      <c r="U35" s="16">
        <v>737167372</v>
      </c>
      <c r="V35" s="16">
        <v>1723453997</v>
      </c>
      <c r="W35" s="16">
        <v>3501713253</v>
      </c>
      <c r="X35" s="16">
        <v>956301100</v>
      </c>
      <c r="Y35" s="16">
        <v>970876746</v>
      </c>
      <c r="Z35" s="16">
        <v>1228728808</v>
      </c>
      <c r="AA35" s="16">
        <v>476267847</v>
      </c>
      <c r="AB35" s="16">
        <v>109747277</v>
      </c>
      <c r="AC35" s="16">
        <v>99606674</v>
      </c>
      <c r="AD35" s="16">
        <v>449397625</v>
      </c>
      <c r="AE35" s="9">
        <v>123118320</v>
      </c>
    </row>
    <row r="36" spans="1:31" x14ac:dyDescent="0.25">
      <c r="A36" s="20" t="s">
        <v>128</v>
      </c>
      <c r="B36" s="16">
        <v>65765186074</v>
      </c>
      <c r="C36" s="16">
        <v>552438031</v>
      </c>
      <c r="D36" s="16">
        <v>491366872</v>
      </c>
      <c r="E36" s="16">
        <v>635640363</v>
      </c>
      <c r="F36" s="16">
        <v>1783157514</v>
      </c>
      <c r="G36" s="16">
        <v>1210970777</v>
      </c>
      <c r="H36" s="16">
        <v>587222963</v>
      </c>
      <c r="I36" s="16">
        <v>988103191</v>
      </c>
      <c r="J36" s="16">
        <v>3432265248</v>
      </c>
      <c r="K36" s="16">
        <v>2522842931</v>
      </c>
      <c r="L36" s="16">
        <v>1625130787</v>
      </c>
      <c r="M36" s="16">
        <v>1145660837</v>
      </c>
      <c r="N36" s="16">
        <v>509558046</v>
      </c>
      <c r="O36" s="16">
        <v>834254078</v>
      </c>
      <c r="P36" s="16">
        <v>2042734458</v>
      </c>
      <c r="Q36" s="16">
        <v>501843922</v>
      </c>
      <c r="R36" s="16">
        <v>592771642</v>
      </c>
      <c r="S36" s="16">
        <v>309739042</v>
      </c>
      <c r="T36" s="16">
        <v>250575508</v>
      </c>
      <c r="U36" s="16">
        <v>735864114</v>
      </c>
      <c r="V36" s="16">
        <v>1815062991</v>
      </c>
      <c r="W36" s="16">
        <v>3512894871</v>
      </c>
      <c r="X36" s="16">
        <v>1001435700</v>
      </c>
      <c r="Y36" s="16">
        <v>983608219</v>
      </c>
      <c r="Z36" s="16">
        <v>1177155343</v>
      </c>
      <c r="AA36" s="16">
        <v>501989856</v>
      </c>
      <c r="AB36" s="16">
        <v>127562775</v>
      </c>
      <c r="AC36" s="16">
        <v>112326092</v>
      </c>
      <c r="AD36" s="16">
        <v>494122550</v>
      </c>
      <c r="AE36" s="9">
        <v>123424666</v>
      </c>
    </row>
    <row r="37" spans="1:31" x14ac:dyDescent="0.25">
      <c r="A37" s="20" t="s">
        <v>129</v>
      </c>
      <c r="B37" s="16">
        <v>44479155600</v>
      </c>
      <c r="C37" s="16">
        <v>301870914</v>
      </c>
      <c r="D37" s="16">
        <v>326201120</v>
      </c>
      <c r="E37" s="16">
        <v>416409600</v>
      </c>
      <c r="F37" s="16">
        <v>1133414169</v>
      </c>
      <c r="G37" s="16">
        <v>723097943</v>
      </c>
      <c r="H37" s="16">
        <v>388459582</v>
      </c>
      <c r="I37" s="16">
        <v>569577715</v>
      </c>
      <c r="J37" s="16">
        <v>2392690531</v>
      </c>
      <c r="K37" s="16">
        <v>1531353714</v>
      </c>
      <c r="L37" s="16">
        <v>1060024365</v>
      </c>
      <c r="M37" s="16">
        <v>841075862</v>
      </c>
      <c r="N37" s="16">
        <v>351621439</v>
      </c>
      <c r="O37" s="16">
        <v>585071258</v>
      </c>
      <c r="P37" s="16">
        <v>1337495092</v>
      </c>
      <c r="Q37" s="16">
        <v>334057735</v>
      </c>
      <c r="R37" s="16">
        <v>373781214</v>
      </c>
      <c r="S37" s="16">
        <v>223846174</v>
      </c>
      <c r="T37" s="16">
        <v>154331197</v>
      </c>
      <c r="U37" s="16">
        <v>448269095</v>
      </c>
      <c r="V37" s="16">
        <v>1379023847</v>
      </c>
      <c r="W37" s="16">
        <v>2026078386</v>
      </c>
      <c r="X37" s="16">
        <v>608055524</v>
      </c>
      <c r="Y37" s="16">
        <v>564631135</v>
      </c>
      <c r="Z37" s="16">
        <v>775274995</v>
      </c>
      <c r="AA37" s="16">
        <v>348638431</v>
      </c>
      <c r="AB37" s="16">
        <v>74628268</v>
      </c>
      <c r="AC37" s="16">
        <v>68214788</v>
      </c>
      <c r="AD37" s="16">
        <v>263091105</v>
      </c>
      <c r="AE37" s="9">
        <v>90064438</v>
      </c>
    </row>
    <row r="38" spans="1:31" x14ac:dyDescent="0.25">
      <c r="A38" s="20" t="s">
        <v>110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"/>
    </row>
    <row r="39" spans="1:31" x14ac:dyDescent="0.25">
      <c r="A39" s="20" t="s">
        <v>130</v>
      </c>
      <c r="B39" s="15">
        <f>+B36-B35</f>
        <v>1093916164</v>
      </c>
      <c r="C39" s="15">
        <f t="shared" ref="C39:AE39" si="13">+C36-C35</f>
        <v>17869838</v>
      </c>
      <c r="D39" s="15">
        <f t="shared" si="13"/>
        <v>40207717</v>
      </c>
      <c r="E39" s="15">
        <f t="shared" si="13"/>
        <v>44223944</v>
      </c>
      <c r="F39" s="15">
        <f t="shared" si="13"/>
        <v>-42686811</v>
      </c>
      <c r="G39" s="15">
        <f t="shared" si="13"/>
        <v>21925060</v>
      </c>
      <c r="H39" s="15">
        <f t="shared" si="13"/>
        <v>44935301</v>
      </c>
      <c r="I39" s="15">
        <f t="shared" si="13"/>
        <v>-8626980</v>
      </c>
      <c r="J39" s="15">
        <f t="shared" si="13"/>
        <v>103486333</v>
      </c>
      <c r="K39" s="15">
        <f t="shared" si="13"/>
        <v>11108799</v>
      </c>
      <c r="L39" s="15">
        <f t="shared" si="13"/>
        <v>7499580</v>
      </c>
      <c r="M39" s="15">
        <f t="shared" si="13"/>
        <v>36306527</v>
      </c>
      <c r="N39" s="15">
        <f t="shared" si="13"/>
        <v>-6851302</v>
      </c>
      <c r="O39" s="15">
        <f t="shared" si="13"/>
        <v>46809572</v>
      </c>
      <c r="P39" s="15">
        <f t="shared" si="13"/>
        <v>98525647</v>
      </c>
      <c r="Q39" s="15">
        <f t="shared" si="13"/>
        <v>612956</v>
      </c>
      <c r="R39" s="15">
        <f t="shared" si="13"/>
        <v>70155135</v>
      </c>
      <c r="S39" s="15">
        <f t="shared" si="13"/>
        <v>6432204</v>
      </c>
      <c r="T39" s="15">
        <f t="shared" si="13"/>
        <v>0</v>
      </c>
      <c r="U39" s="15">
        <f t="shared" si="13"/>
        <v>-1303258</v>
      </c>
      <c r="V39" s="15">
        <f t="shared" si="13"/>
        <v>91608994</v>
      </c>
      <c r="W39" s="15">
        <f t="shared" si="13"/>
        <v>11181618</v>
      </c>
      <c r="X39" s="15">
        <f t="shared" si="13"/>
        <v>45134600</v>
      </c>
      <c r="Y39" s="15">
        <f t="shared" si="13"/>
        <v>12731473</v>
      </c>
      <c r="Z39" s="15">
        <f t="shared" si="13"/>
        <v>-51573465</v>
      </c>
      <c r="AA39" s="15">
        <f t="shared" si="13"/>
        <v>25722009</v>
      </c>
      <c r="AB39" s="15">
        <f t="shared" si="13"/>
        <v>17815498</v>
      </c>
      <c r="AC39" s="15">
        <f t="shared" si="13"/>
        <v>12719418</v>
      </c>
      <c r="AD39" s="15">
        <f t="shared" si="13"/>
        <v>44724925</v>
      </c>
      <c r="AE39" s="8">
        <f t="shared" si="13"/>
        <v>306346</v>
      </c>
    </row>
    <row r="40" spans="1:31" x14ac:dyDescent="0.25">
      <c r="A40" s="20" t="s">
        <v>122</v>
      </c>
      <c r="B40" s="15">
        <f>+B37-B35</f>
        <v>-20192114310</v>
      </c>
      <c r="C40" s="15">
        <f t="shared" ref="C40:AE40" si="14">+C37-C35</f>
        <v>-232697279</v>
      </c>
      <c r="D40" s="15">
        <f t="shared" si="14"/>
        <v>-124958035</v>
      </c>
      <c r="E40" s="15">
        <f t="shared" si="14"/>
        <v>-175006819</v>
      </c>
      <c r="F40" s="15">
        <f t="shared" si="14"/>
        <v>-692430156</v>
      </c>
      <c r="G40" s="15">
        <f t="shared" si="14"/>
        <v>-465947774</v>
      </c>
      <c r="H40" s="15">
        <f t="shared" si="14"/>
        <v>-153828080</v>
      </c>
      <c r="I40" s="15">
        <f t="shared" si="14"/>
        <v>-427152456</v>
      </c>
      <c r="J40" s="15">
        <f t="shared" si="14"/>
        <v>-936088384</v>
      </c>
      <c r="K40" s="15">
        <f t="shared" si="14"/>
        <v>-980380418</v>
      </c>
      <c r="L40" s="15">
        <f t="shared" si="14"/>
        <v>-557606842</v>
      </c>
      <c r="M40" s="15">
        <f t="shared" si="14"/>
        <v>-268278448</v>
      </c>
      <c r="N40" s="15">
        <f t="shared" si="14"/>
        <v>-164787909</v>
      </c>
      <c r="O40" s="15">
        <f t="shared" si="14"/>
        <v>-202373248</v>
      </c>
      <c r="P40" s="15">
        <f t="shared" si="14"/>
        <v>-606713719</v>
      </c>
      <c r="Q40" s="15">
        <f t="shared" si="14"/>
        <v>-167173231</v>
      </c>
      <c r="R40" s="15">
        <f t="shared" si="14"/>
        <v>-148835293</v>
      </c>
      <c r="S40" s="15">
        <f t="shared" si="14"/>
        <v>-79460664</v>
      </c>
      <c r="T40" s="15">
        <f t="shared" si="14"/>
        <v>-96244311</v>
      </c>
      <c r="U40" s="15">
        <f t="shared" si="14"/>
        <v>-288898277</v>
      </c>
      <c r="V40" s="15">
        <f t="shared" si="14"/>
        <v>-344430150</v>
      </c>
      <c r="W40" s="15">
        <f t="shared" si="14"/>
        <v>-1475634867</v>
      </c>
      <c r="X40" s="15">
        <f t="shared" si="14"/>
        <v>-348245576</v>
      </c>
      <c r="Y40" s="15">
        <f t="shared" si="14"/>
        <v>-406245611</v>
      </c>
      <c r="Z40" s="15">
        <f t="shared" si="14"/>
        <v>-453453813</v>
      </c>
      <c r="AA40" s="15">
        <f t="shared" si="14"/>
        <v>-127629416</v>
      </c>
      <c r="AB40" s="15">
        <f t="shared" si="14"/>
        <v>-35119009</v>
      </c>
      <c r="AC40" s="15">
        <f t="shared" si="14"/>
        <v>-31391886</v>
      </c>
      <c r="AD40" s="15">
        <f t="shared" si="14"/>
        <v>-186306520</v>
      </c>
      <c r="AE40" s="8">
        <f t="shared" si="14"/>
        <v>-33053882</v>
      </c>
    </row>
    <row r="41" spans="1:31" x14ac:dyDescent="0.25">
      <c r="A41" s="20" t="s">
        <v>123</v>
      </c>
      <c r="B41" s="15">
        <f>+B37-B36</f>
        <v>-21286030474</v>
      </c>
      <c r="C41" s="15">
        <f t="shared" ref="C41:AE41" si="15">+C37-C36</f>
        <v>-250567117</v>
      </c>
      <c r="D41" s="15">
        <f t="shared" si="15"/>
        <v>-165165752</v>
      </c>
      <c r="E41" s="15">
        <f t="shared" si="15"/>
        <v>-219230763</v>
      </c>
      <c r="F41" s="15">
        <f t="shared" si="15"/>
        <v>-649743345</v>
      </c>
      <c r="G41" s="15">
        <f t="shared" si="15"/>
        <v>-487872834</v>
      </c>
      <c r="H41" s="15">
        <f t="shared" si="15"/>
        <v>-198763381</v>
      </c>
      <c r="I41" s="15">
        <f t="shared" si="15"/>
        <v>-418525476</v>
      </c>
      <c r="J41" s="15">
        <f t="shared" si="15"/>
        <v>-1039574717</v>
      </c>
      <c r="K41" s="15">
        <f t="shared" si="15"/>
        <v>-991489217</v>
      </c>
      <c r="L41" s="15">
        <f t="shared" si="15"/>
        <v>-565106422</v>
      </c>
      <c r="M41" s="15">
        <f t="shared" si="15"/>
        <v>-304584975</v>
      </c>
      <c r="N41" s="15">
        <f t="shared" si="15"/>
        <v>-157936607</v>
      </c>
      <c r="O41" s="15">
        <f t="shared" si="15"/>
        <v>-249182820</v>
      </c>
      <c r="P41" s="15">
        <f t="shared" si="15"/>
        <v>-705239366</v>
      </c>
      <c r="Q41" s="15">
        <f t="shared" si="15"/>
        <v>-167786187</v>
      </c>
      <c r="R41" s="15">
        <f t="shared" si="15"/>
        <v>-218990428</v>
      </c>
      <c r="S41" s="15">
        <f t="shared" si="15"/>
        <v>-85892868</v>
      </c>
      <c r="T41" s="15">
        <f t="shared" si="15"/>
        <v>-96244311</v>
      </c>
      <c r="U41" s="15">
        <f t="shared" si="15"/>
        <v>-287595019</v>
      </c>
      <c r="V41" s="15">
        <f t="shared" si="15"/>
        <v>-436039144</v>
      </c>
      <c r="W41" s="15">
        <f t="shared" si="15"/>
        <v>-1486816485</v>
      </c>
      <c r="X41" s="15">
        <f t="shared" si="15"/>
        <v>-393380176</v>
      </c>
      <c r="Y41" s="15">
        <f t="shared" si="15"/>
        <v>-418977084</v>
      </c>
      <c r="Z41" s="15">
        <f t="shared" si="15"/>
        <v>-401880348</v>
      </c>
      <c r="AA41" s="15">
        <f t="shared" si="15"/>
        <v>-153351425</v>
      </c>
      <c r="AB41" s="15">
        <f t="shared" si="15"/>
        <v>-52934507</v>
      </c>
      <c r="AC41" s="15">
        <f t="shared" si="15"/>
        <v>-44111304</v>
      </c>
      <c r="AD41" s="15">
        <f t="shared" si="15"/>
        <v>-231031445</v>
      </c>
      <c r="AE41" s="8">
        <f t="shared" si="15"/>
        <v>-33360228</v>
      </c>
    </row>
    <row r="42" spans="1:31" x14ac:dyDescent="0.25">
      <c r="A42" s="20" t="s">
        <v>124</v>
      </c>
      <c r="B42" s="17">
        <f>IF(B35=0,0,B37*100/B35)</f>
        <v>68.77730352581537</v>
      </c>
      <c r="C42" s="17">
        <f t="shared" ref="C42:AE42" si="16">IF(C35=0,0,C37*100/C35)</f>
        <v>56.4700477792924</v>
      </c>
      <c r="D42" s="17">
        <f t="shared" si="16"/>
        <v>72.302892756326756</v>
      </c>
      <c r="E42" s="17">
        <f t="shared" si="16"/>
        <v>70.408867022002653</v>
      </c>
      <c r="F42" s="17">
        <f t="shared" si="16"/>
        <v>62.076166816686303</v>
      </c>
      <c r="G42" s="17">
        <f t="shared" si="16"/>
        <v>60.813300335028245</v>
      </c>
      <c r="H42" s="17">
        <f t="shared" si="16"/>
        <v>71.633490713642672</v>
      </c>
      <c r="I42" s="17">
        <f t="shared" si="16"/>
        <v>57.144624650877553</v>
      </c>
      <c r="J42" s="17">
        <f t="shared" si="16"/>
        <v>71.878925939423652</v>
      </c>
      <c r="K42" s="17">
        <f t="shared" si="16"/>
        <v>60.967986001792326</v>
      </c>
      <c r="L42" s="17">
        <f t="shared" si="16"/>
        <v>65.529421070324346</v>
      </c>
      <c r="M42" s="17">
        <f t="shared" si="16"/>
        <v>75.816702961202722</v>
      </c>
      <c r="N42" s="17">
        <f t="shared" si="16"/>
        <v>68.089673504516028</v>
      </c>
      <c r="O42" s="17">
        <f t="shared" si="16"/>
        <v>74.299998735402951</v>
      </c>
      <c r="P42" s="17">
        <f t="shared" si="16"/>
        <v>68.793798507273607</v>
      </c>
      <c r="Q42" s="17">
        <f t="shared" si="16"/>
        <v>66.647465472035506</v>
      </c>
      <c r="R42" s="17">
        <f t="shared" si="16"/>
        <v>71.521126675778731</v>
      </c>
      <c r="S42" s="17">
        <f t="shared" si="16"/>
        <v>73.801888370218677</v>
      </c>
      <c r="T42" s="17">
        <f t="shared" si="16"/>
        <v>61.590695049094741</v>
      </c>
      <c r="U42" s="17">
        <f t="shared" si="16"/>
        <v>60.809676611677276</v>
      </c>
      <c r="V42" s="17">
        <f t="shared" si="16"/>
        <v>80.015123664481536</v>
      </c>
      <c r="W42" s="17">
        <f t="shared" si="16"/>
        <v>57.859631546478312</v>
      </c>
      <c r="X42" s="17">
        <f t="shared" si="16"/>
        <v>63.584107976033906</v>
      </c>
      <c r="Y42" s="17">
        <f t="shared" si="16"/>
        <v>58.15682962088372</v>
      </c>
      <c r="Z42" s="17">
        <f t="shared" si="16"/>
        <v>63.095696133462837</v>
      </c>
      <c r="AA42" s="17">
        <f t="shared" si="16"/>
        <v>73.202176715490097</v>
      </c>
      <c r="AB42" s="17">
        <f t="shared" si="16"/>
        <v>68.000109014094264</v>
      </c>
      <c r="AC42" s="17">
        <f t="shared" si="16"/>
        <v>68.484153983497123</v>
      </c>
      <c r="AD42" s="17">
        <f t="shared" si="16"/>
        <v>58.54305638575638</v>
      </c>
      <c r="AE42" s="10">
        <f t="shared" si="16"/>
        <v>73.152750947218905</v>
      </c>
    </row>
    <row r="43" spans="1:31" x14ac:dyDescent="0.25">
      <c r="A43" s="20" t="s">
        <v>125</v>
      </c>
      <c r="B43" s="17">
        <f>IF(B36=0,0,B37*100/B36)</f>
        <v>67.633284805050764</v>
      </c>
      <c r="C43" s="17">
        <f t="shared" ref="C43:AE43" si="17">IF(C36=0,0,C37*100/C36)</f>
        <v>54.64339836516433</v>
      </c>
      <c r="D43" s="17">
        <f t="shared" si="17"/>
        <v>66.386469782195661</v>
      </c>
      <c r="E43" s="17">
        <f t="shared" si="17"/>
        <v>65.510251431279855</v>
      </c>
      <c r="F43" s="17">
        <f t="shared" si="17"/>
        <v>63.562201325530239</v>
      </c>
      <c r="G43" s="17">
        <f t="shared" si="17"/>
        <v>59.71225373343588</v>
      </c>
      <c r="H43" s="17">
        <f t="shared" si="17"/>
        <v>66.151974033072676</v>
      </c>
      <c r="I43" s="17">
        <f t="shared" si="17"/>
        <v>57.64354575391711</v>
      </c>
      <c r="J43" s="17">
        <f t="shared" si="17"/>
        <v>69.711702275756053</v>
      </c>
      <c r="K43" s="17">
        <f t="shared" si="17"/>
        <v>60.699526521574008</v>
      </c>
      <c r="L43" s="17">
        <f t="shared" si="17"/>
        <v>65.227018863928521</v>
      </c>
      <c r="M43" s="17">
        <f t="shared" si="17"/>
        <v>73.41403623453003</v>
      </c>
      <c r="N43" s="17">
        <f t="shared" si="17"/>
        <v>69.005178460080685</v>
      </c>
      <c r="O43" s="17">
        <f t="shared" si="17"/>
        <v>70.131063596670842</v>
      </c>
      <c r="P43" s="17">
        <f t="shared" si="17"/>
        <v>65.475719898978667</v>
      </c>
      <c r="Q43" s="17">
        <f t="shared" si="17"/>
        <v>66.566061748576885</v>
      </c>
      <c r="R43" s="17">
        <f t="shared" si="17"/>
        <v>63.056527592796016</v>
      </c>
      <c r="S43" s="17">
        <f t="shared" si="17"/>
        <v>72.269279505294008</v>
      </c>
      <c r="T43" s="17">
        <f t="shared" si="17"/>
        <v>61.590695049094741</v>
      </c>
      <c r="U43" s="17">
        <f t="shared" si="17"/>
        <v>60.917374073768187</v>
      </c>
      <c r="V43" s="17">
        <f t="shared" si="17"/>
        <v>75.976638487914599</v>
      </c>
      <c r="W43" s="17">
        <f t="shared" si="17"/>
        <v>57.675463126604903</v>
      </c>
      <c r="X43" s="17">
        <f t="shared" si="17"/>
        <v>60.718379023236338</v>
      </c>
      <c r="Y43" s="17">
        <f t="shared" si="17"/>
        <v>57.404068418017154</v>
      </c>
      <c r="Z43" s="17">
        <f t="shared" si="17"/>
        <v>65.860041294481903</v>
      </c>
      <c r="AA43" s="17">
        <f t="shared" si="17"/>
        <v>69.451290067502882</v>
      </c>
      <c r="AB43" s="17">
        <f t="shared" si="17"/>
        <v>58.503170693801543</v>
      </c>
      <c r="AC43" s="17">
        <f t="shared" si="17"/>
        <v>60.729245347554688</v>
      </c>
      <c r="AD43" s="17">
        <f t="shared" si="17"/>
        <v>53.244100071935598</v>
      </c>
      <c r="AE43" s="10">
        <f t="shared" si="17"/>
        <v>72.971182275672518</v>
      </c>
    </row>
    <row r="44" spans="1:31" x14ac:dyDescent="0.25">
      <c r="A44" s="20" t="s">
        <v>110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"/>
    </row>
    <row r="45" spans="1:31" x14ac:dyDescent="0.25">
      <c r="A45" s="2" t="s">
        <v>131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"/>
    </row>
    <row r="46" spans="1:31" x14ac:dyDescent="0.25">
      <c r="A46" s="20" t="s">
        <v>127</v>
      </c>
      <c r="B46" s="16">
        <v>19614657878</v>
      </c>
      <c r="C46" s="16">
        <v>201636379</v>
      </c>
      <c r="D46" s="16">
        <v>155611626</v>
      </c>
      <c r="E46" s="16">
        <v>203086579</v>
      </c>
      <c r="F46" s="16">
        <v>581937216</v>
      </c>
      <c r="G46" s="16">
        <v>354754473</v>
      </c>
      <c r="H46" s="16">
        <v>277266144</v>
      </c>
      <c r="I46" s="16">
        <v>289869303</v>
      </c>
      <c r="J46" s="16">
        <v>934895836</v>
      </c>
      <c r="K46" s="16">
        <v>679876980</v>
      </c>
      <c r="L46" s="16">
        <v>478584885</v>
      </c>
      <c r="M46" s="16">
        <v>302411237</v>
      </c>
      <c r="N46" s="16">
        <v>302611300</v>
      </c>
      <c r="O46" s="16">
        <v>287604955</v>
      </c>
      <c r="P46" s="16">
        <v>600169872</v>
      </c>
      <c r="Q46" s="16">
        <v>194261889</v>
      </c>
      <c r="R46" s="16">
        <v>155989817</v>
      </c>
      <c r="S46" s="16">
        <v>175484103</v>
      </c>
      <c r="T46" s="16">
        <v>92076024</v>
      </c>
      <c r="U46" s="16">
        <v>256309974</v>
      </c>
      <c r="V46" s="16">
        <v>460427380</v>
      </c>
      <c r="W46" s="16">
        <v>854746438</v>
      </c>
      <c r="X46" s="16">
        <v>358674400</v>
      </c>
      <c r="Y46" s="16">
        <v>378817188</v>
      </c>
      <c r="Z46" s="16">
        <v>336145149</v>
      </c>
      <c r="AA46" s="16">
        <v>313702640</v>
      </c>
      <c r="AB46" s="16">
        <v>39498924</v>
      </c>
      <c r="AC46" s="16">
        <v>43595488</v>
      </c>
      <c r="AD46" s="16">
        <v>145950314</v>
      </c>
      <c r="AE46" s="9">
        <v>72672420</v>
      </c>
    </row>
    <row r="47" spans="1:31" x14ac:dyDescent="0.25">
      <c r="A47" s="20" t="s">
        <v>128</v>
      </c>
      <c r="B47" s="16">
        <v>19531428516</v>
      </c>
      <c r="C47" s="16">
        <v>201669795</v>
      </c>
      <c r="D47" s="16">
        <v>149189294</v>
      </c>
      <c r="E47" s="16">
        <v>200897466</v>
      </c>
      <c r="F47" s="16">
        <v>578955908</v>
      </c>
      <c r="G47" s="16">
        <v>357996254</v>
      </c>
      <c r="H47" s="16">
        <v>276292069</v>
      </c>
      <c r="I47" s="16">
        <v>291756274</v>
      </c>
      <c r="J47" s="16">
        <v>924323411</v>
      </c>
      <c r="K47" s="16">
        <v>679279498</v>
      </c>
      <c r="L47" s="16">
        <v>453580494</v>
      </c>
      <c r="M47" s="16">
        <v>295881778</v>
      </c>
      <c r="N47" s="16">
        <v>291189457</v>
      </c>
      <c r="O47" s="16">
        <v>297425746</v>
      </c>
      <c r="P47" s="16">
        <v>606050241</v>
      </c>
      <c r="Q47" s="16">
        <v>194793623</v>
      </c>
      <c r="R47" s="16">
        <v>145124001</v>
      </c>
      <c r="S47" s="16">
        <v>168014741</v>
      </c>
      <c r="T47" s="16">
        <v>92076024</v>
      </c>
      <c r="U47" s="16">
        <v>256013603</v>
      </c>
      <c r="V47" s="16">
        <v>463334530</v>
      </c>
      <c r="W47" s="16">
        <v>874243074</v>
      </c>
      <c r="X47" s="16">
        <v>364346800</v>
      </c>
      <c r="Y47" s="16">
        <v>386495689</v>
      </c>
      <c r="Z47" s="16">
        <v>339081736</v>
      </c>
      <c r="AA47" s="16">
        <v>324467464</v>
      </c>
      <c r="AB47" s="16">
        <v>38256674</v>
      </c>
      <c r="AC47" s="16">
        <v>44000884</v>
      </c>
      <c r="AD47" s="16">
        <v>141338471</v>
      </c>
      <c r="AE47" s="9">
        <v>74211216</v>
      </c>
    </row>
    <row r="48" spans="1:31" x14ac:dyDescent="0.25">
      <c r="A48" s="20" t="s">
        <v>129</v>
      </c>
      <c r="B48" s="16">
        <v>13700915064</v>
      </c>
      <c r="C48" s="16">
        <v>138909147</v>
      </c>
      <c r="D48" s="16">
        <v>108987068</v>
      </c>
      <c r="E48" s="16">
        <v>144862360</v>
      </c>
      <c r="F48" s="16">
        <v>403297517</v>
      </c>
      <c r="G48" s="16">
        <v>250270404</v>
      </c>
      <c r="H48" s="16">
        <v>188029953</v>
      </c>
      <c r="I48" s="16">
        <v>213743973</v>
      </c>
      <c r="J48" s="16">
        <v>653042781</v>
      </c>
      <c r="K48" s="16">
        <v>490349569</v>
      </c>
      <c r="L48" s="16">
        <v>299591607</v>
      </c>
      <c r="M48" s="16">
        <v>221104121</v>
      </c>
      <c r="N48" s="16">
        <v>206225863</v>
      </c>
      <c r="O48" s="16">
        <v>219835254</v>
      </c>
      <c r="P48" s="16">
        <v>409243286</v>
      </c>
      <c r="Q48" s="16">
        <v>143928970</v>
      </c>
      <c r="R48" s="16">
        <v>101881665</v>
      </c>
      <c r="S48" s="16">
        <v>124859031</v>
      </c>
      <c r="T48" s="16">
        <v>73948328</v>
      </c>
      <c r="U48" s="16">
        <v>175141045</v>
      </c>
      <c r="V48" s="16">
        <v>352279990</v>
      </c>
      <c r="W48" s="16">
        <v>550991168</v>
      </c>
      <c r="X48" s="16">
        <v>239649414</v>
      </c>
      <c r="Y48" s="16">
        <v>229510899</v>
      </c>
      <c r="Z48" s="16">
        <v>243746024</v>
      </c>
      <c r="AA48" s="16">
        <v>238564383</v>
      </c>
      <c r="AB48" s="16">
        <v>29045915</v>
      </c>
      <c r="AC48" s="16">
        <v>28071693</v>
      </c>
      <c r="AD48" s="16">
        <v>102633347</v>
      </c>
      <c r="AE48" s="9">
        <v>55368254</v>
      </c>
    </row>
    <row r="49" spans="1:31" x14ac:dyDescent="0.25">
      <c r="A49" s="20" t="s">
        <v>110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"/>
    </row>
    <row r="50" spans="1:31" x14ac:dyDescent="0.25">
      <c r="A50" s="20" t="s">
        <v>132</v>
      </c>
      <c r="B50" s="15">
        <f>+B47-B46</f>
        <v>-83229362</v>
      </c>
      <c r="C50" s="15">
        <f t="shared" ref="C50:AE50" si="18">+C47-C46</f>
        <v>33416</v>
      </c>
      <c r="D50" s="15">
        <f t="shared" si="18"/>
        <v>-6422332</v>
      </c>
      <c r="E50" s="15">
        <f t="shared" si="18"/>
        <v>-2189113</v>
      </c>
      <c r="F50" s="15">
        <f t="shared" si="18"/>
        <v>-2981308</v>
      </c>
      <c r="G50" s="15">
        <f t="shared" si="18"/>
        <v>3241781</v>
      </c>
      <c r="H50" s="15">
        <f t="shared" si="18"/>
        <v>-974075</v>
      </c>
      <c r="I50" s="15">
        <f t="shared" si="18"/>
        <v>1886971</v>
      </c>
      <c r="J50" s="15">
        <f t="shared" si="18"/>
        <v>-10572425</v>
      </c>
      <c r="K50" s="15">
        <f t="shared" si="18"/>
        <v>-597482</v>
      </c>
      <c r="L50" s="15">
        <f t="shared" si="18"/>
        <v>-25004391</v>
      </c>
      <c r="M50" s="15">
        <f t="shared" si="18"/>
        <v>-6529459</v>
      </c>
      <c r="N50" s="15">
        <f t="shared" si="18"/>
        <v>-11421843</v>
      </c>
      <c r="O50" s="15">
        <f t="shared" si="18"/>
        <v>9820791</v>
      </c>
      <c r="P50" s="15">
        <f t="shared" si="18"/>
        <v>5880369</v>
      </c>
      <c r="Q50" s="15">
        <f t="shared" si="18"/>
        <v>531734</v>
      </c>
      <c r="R50" s="15">
        <f t="shared" si="18"/>
        <v>-10865816</v>
      </c>
      <c r="S50" s="15">
        <f t="shared" si="18"/>
        <v>-7469362</v>
      </c>
      <c r="T50" s="15">
        <f t="shared" si="18"/>
        <v>0</v>
      </c>
      <c r="U50" s="15">
        <f t="shared" si="18"/>
        <v>-296371</v>
      </c>
      <c r="V50" s="15">
        <f t="shared" si="18"/>
        <v>2907150</v>
      </c>
      <c r="W50" s="15">
        <f t="shared" si="18"/>
        <v>19496636</v>
      </c>
      <c r="X50" s="15">
        <f t="shared" si="18"/>
        <v>5672400</v>
      </c>
      <c r="Y50" s="15">
        <f t="shared" si="18"/>
        <v>7678501</v>
      </c>
      <c r="Z50" s="15">
        <f t="shared" si="18"/>
        <v>2936587</v>
      </c>
      <c r="AA50" s="15">
        <f t="shared" si="18"/>
        <v>10764824</v>
      </c>
      <c r="AB50" s="15">
        <f t="shared" si="18"/>
        <v>-1242250</v>
      </c>
      <c r="AC50" s="15">
        <f t="shared" si="18"/>
        <v>405396</v>
      </c>
      <c r="AD50" s="15">
        <f t="shared" si="18"/>
        <v>-4611843</v>
      </c>
      <c r="AE50" s="8">
        <f t="shared" si="18"/>
        <v>1538796</v>
      </c>
    </row>
    <row r="51" spans="1:31" x14ac:dyDescent="0.25">
      <c r="A51" s="20" t="s">
        <v>122</v>
      </c>
      <c r="B51" s="15">
        <f>+B48-B46</f>
        <v>-5913742814</v>
      </c>
      <c r="C51" s="15">
        <f t="shared" ref="C51:AE51" si="19">+C48-C46</f>
        <v>-62727232</v>
      </c>
      <c r="D51" s="15">
        <f t="shared" si="19"/>
        <v>-46624558</v>
      </c>
      <c r="E51" s="15">
        <f t="shared" si="19"/>
        <v>-58224219</v>
      </c>
      <c r="F51" s="15">
        <f t="shared" si="19"/>
        <v>-178639699</v>
      </c>
      <c r="G51" s="15">
        <f t="shared" si="19"/>
        <v>-104484069</v>
      </c>
      <c r="H51" s="15">
        <f t="shared" si="19"/>
        <v>-89236191</v>
      </c>
      <c r="I51" s="15">
        <f t="shared" si="19"/>
        <v>-76125330</v>
      </c>
      <c r="J51" s="15">
        <f t="shared" si="19"/>
        <v>-281853055</v>
      </c>
      <c r="K51" s="15">
        <f t="shared" si="19"/>
        <v>-189527411</v>
      </c>
      <c r="L51" s="15">
        <f t="shared" si="19"/>
        <v>-178993278</v>
      </c>
      <c r="M51" s="15">
        <f t="shared" si="19"/>
        <v>-81307116</v>
      </c>
      <c r="N51" s="15">
        <f t="shared" si="19"/>
        <v>-96385437</v>
      </c>
      <c r="O51" s="15">
        <f t="shared" si="19"/>
        <v>-67769701</v>
      </c>
      <c r="P51" s="15">
        <f t="shared" si="19"/>
        <v>-190926586</v>
      </c>
      <c r="Q51" s="15">
        <f t="shared" si="19"/>
        <v>-50332919</v>
      </c>
      <c r="R51" s="15">
        <f t="shared" si="19"/>
        <v>-54108152</v>
      </c>
      <c r="S51" s="15">
        <f t="shared" si="19"/>
        <v>-50625072</v>
      </c>
      <c r="T51" s="15">
        <f t="shared" si="19"/>
        <v>-18127696</v>
      </c>
      <c r="U51" s="15">
        <f t="shared" si="19"/>
        <v>-81168929</v>
      </c>
      <c r="V51" s="15">
        <f t="shared" si="19"/>
        <v>-108147390</v>
      </c>
      <c r="W51" s="15">
        <f t="shared" si="19"/>
        <v>-303755270</v>
      </c>
      <c r="X51" s="15">
        <f t="shared" si="19"/>
        <v>-119024986</v>
      </c>
      <c r="Y51" s="15">
        <f t="shared" si="19"/>
        <v>-149306289</v>
      </c>
      <c r="Z51" s="15">
        <f t="shared" si="19"/>
        <v>-92399125</v>
      </c>
      <c r="AA51" s="15">
        <f t="shared" si="19"/>
        <v>-75138257</v>
      </c>
      <c r="AB51" s="15">
        <f t="shared" si="19"/>
        <v>-10453009</v>
      </c>
      <c r="AC51" s="15">
        <f t="shared" si="19"/>
        <v>-15523795</v>
      </c>
      <c r="AD51" s="15">
        <f t="shared" si="19"/>
        <v>-43316967</v>
      </c>
      <c r="AE51" s="8">
        <f t="shared" si="19"/>
        <v>-17304166</v>
      </c>
    </row>
    <row r="52" spans="1:31" x14ac:dyDescent="0.25">
      <c r="A52" s="20" t="s">
        <v>123</v>
      </c>
      <c r="B52" s="15">
        <f>+B48-B47</f>
        <v>-5830513452</v>
      </c>
      <c r="C52" s="15">
        <f t="shared" ref="C52:AE52" si="20">+C48-C47</f>
        <v>-62760648</v>
      </c>
      <c r="D52" s="15">
        <f t="shared" si="20"/>
        <v>-40202226</v>
      </c>
      <c r="E52" s="15">
        <f t="shared" si="20"/>
        <v>-56035106</v>
      </c>
      <c r="F52" s="15">
        <f t="shared" si="20"/>
        <v>-175658391</v>
      </c>
      <c r="G52" s="15">
        <f t="shared" si="20"/>
        <v>-107725850</v>
      </c>
      <c r="H52" s="15">
        <f t="shared" si="20"/>
        <v>-88262116</v>
      </c>
      <c r="I52" s="15">
        <f t="shared" si="20"/>
        <v>-78012301</v>
      </c>
      <c r="J52" s="15">
        <f t="shared" si="20"/>
        <v>-271280630</v>
      </c>
      <c r="K52" s="15">
        <f t="shared" si="20"/>
        <v>-188929929</v>
      </c>
      <c r="L52" s="15">
        <f t="shared" si="20"/>
        <v>-153988887</v>
      </c>
      <c r="M52" s="15">
        <f t="shared" si="20"/>
        <v>-74777657</v>
      </c>
      <c r="N52" s="15">
        <f t="shared" si="20"/>
        <v>-84963594</v>
      </c>
      <c r="O52" s="15">
        <f t="shared" si="20"/>
        <v>-77590492</v>
      </c>
      <c r="P52" s="15">
        <f t="shared" si="20"/>
        <v>-196806955</v>
      </c>
      <c r="Q52" s="15">
        <f t="shared" si="20"/>
        <v>-50864653</v>
      </c>
      <c r="R52" s="15">
        <f t="shared" si="20"/>
        <v>-43242336</v>
      </c>
      <c r="S52" s="15">
        <f t="shared" si="20"/>
        <v>-43155710</v>
      </c>
      <c r="T52" s="15">
        <f t="shared" si="20"/>
        <v>-18127696</v>
      </c>
      <c r="U52" s="15">
        <f t="shared" si="20"/>
        <v>-80872558</v>
      </c>
      <c r="V52" s="15">
        <f t="shared" si="20"/>
        <v>-111054540</v>
      </c>
      <c r="W52" s="15">
        <f t="shared" si="20"/>
        <v>-323251906</v>
      </c>
      <c r="X52" s="15">
        <f t="shared" si="20"/>
        <v>-124697386</v>
      </c>
      <c r="Y52" s="15">
        <f t="shared" si="20"/>
        <v>-156984790</v>
      </c>
      <c r="Z52" s="15">
        <f t="shared" si="20"/>
        <v>-95335712</v>
      </c>
      <c r="AA52" s="15">
        <f t="shared" si="20"/>
        <v>-85903081</v>
      </c>
      <c r="AB52" s="15">
        <f t="shared" si="20"/>
        <v>-9210759</v>
      </c>
      <c r="AC52" s="15">
        <f t="shared" si="20"/>
        <v>-15929191</v>
      </c>
      <c r="AD52" s="15">
        <f t="shared" si="20"/>
        <v>-38705124</v>
      </c>
      <c r="AE52" s="8">
        <f t="shared" si="20"/>
        <v>-18842962</v>
      </c>
    </row>
    <row r="53" spans="1:31" x14ac:dyDescent="0.25">
      <c r="A53" s="20" t="s">
        <v>124</v>
      </c>
      <c r="B53" s="17">
        <f>IF(B46=0,0,B48*100/B46)</f>
        <v>69.850390199092317</v>
      </c>
      <c r="C53" s="17">
        <f t="shared" ref="C53:AE53" si="21">IF(C46=0,0,C48*100/C46)</f>
        <v>68.890915264849113</v>
      </c>
      <c r="D53" s="17">
        <f t="shared" si="21"/>
        <v>70.037869792582214</v>
      </c>
      <c r="E53" s="17">
        <f t="shared" si="21"/>
        <v>71.330346255918769</v>
      </c>
      <c r="F53" s="17">
        <f t="shared" si="21"/>
        <v>69.302582119099256</v>
      </c>
      <c r="G53" s="17">
        <f t="shared" si="21"/>
        <v>70.54749779011243</v>
      </c>
      <c r="H53" s="17">
        <f t="shared" si="21"/>
        <v>67.815691554465445</v>
      </c>
      <c r="I53" s="17">
        <f t="shared" si="21"/>
        <v>73.738050489602898</v>
      </c>
      <c r="J53" s="17">
        <f t="shared" si="21"/>
        <v>69.851929579029587</v>
      </c>
      <c r="K53" s="17">
        <f t="shared" si="21"/>
        <v>72.123278684917381</v>
      </c>
      <c r="L53" s="17">
        <f t="shared" si="21"/>
        <v>62.599471147109043</v>
      </c>
      <c r="M53" s="17">
        <f t="shared" si="21"/>
        <v>73.113725268085858</v>
      </c>
      <c r="N53" s="17">
        <f t="shared" si="21"/>
        <v>68.148764768533098</v>
      </c>
      <c r="O53" s="17">
        <f t="shared" si="21"/>
        <v>76.436532187006307</v>
      </c>
      <c r="P53" s="17">
        <f t="shared" si="21"/>
        <v>68.187908972545031</v>
      </c>
      <c r="Q53" s="17">
        <f t="shared" si="21"/>
        <v>74.090173188833759</v>
      </c>
      <c r="R53" s="17">
        <f t="shared" si="21"/>
        <v>65.313022964825961</v>
      </c>
      <c r="S53" s="17">
        <f t="shared" si="21"/>
        <v>71.151191968653706</v>
      </c>
      <c r="T53" s="17">
        <f t="shared" si="21"/>
        <v>80.31225153683873</v>
      </c>
      <c r="U53" s="17">
        <f t="shared" si="21"/>
        <v>68.331732186122423</v>
      </c>
      <c r="V53" s="17">
        <f t="shared" si="21"/>
        <v>76.511520665864836</v>
      </c>
      <c r="W53" s="17">
        <f t="shared" si="21"/>
        <v>64.462528710766037</v>
      </c>
      <c r="X53" s="17">
        <f t="shared" si="21"/>
        <v>66.815310487729263</v>
      </c>
      <c r="Y53" s="17">
        <f t="shared" si="21"/>
        <v>60.586189399621432</v>
      </c>
      <c r="Z53" s="17">
        <f t="shared" si="21"/>
        <v>72.51213492894999</v>
      </c>
      <c r="AA53" s="17">
        <f t="shared" si="21"/>
        <v>76.047936032670933</v>
      </c>
      <c r="AB53" s="17">
        <f t="shared" si="21"/>
        <v>73.535965182241426</v>
      </c>
      <c r="AC53" s="17">
        <f t="shared" si="21"/>
        <v>64.391280583898961</v>
      </c>
      <c r="AD53" s="17">
        <f t="shared" si="21"/>
        <v>70.320744222585233</v>
      </c>
      <c r="AE53" s="10">
        <f t="shared" si="21"/>
        <v>76.188812757301875</v>
      </c>
    </row>
    <row r="54" spans="1:31" x14ac:dyDescent="0.25">
      <c r="A54" s="20" t="s">
        <v>125</v>
      </c>
      <c r="B54" s="17">
        <f>IF(B47=0,0,B48*100/B47)</f>
        <v>70.148043973211244</v>
      </c>
      <c r="C54" s="17">
        <f t="shared" ref="C54:AE54" si="22">IF(C47=0,0,C48*100/C47)</f>
        <v>68.879500274198222</v>
      </c>
      <c r="D54" s="17">
        <f t="shared" si="22"/>
        <v>73.052874692201442</v>
      </c>
      <c r="E54" s="17">
        <f t="shared" si="22"/>
        <v>72.10760936128483</v>
      </c>
      <c r="F54" s="17">
        <f t="shared" si="22"/>
        <v>69.659452719497935</v>
      </c>
      <c r="G54" s="17">
        <f t="shared" si="22"/>
        <v>69.908665580618063</v>
      </c>
      <c r="H54" s="17">
        <f t="shared" si="22"/>
        <v>68.05477756945676</v>
      </c>
      <c r="I54" s="17">
        <f t="shared" si="22"/>
        <v>73.261140221443881</v>
      </c>
      <c r="J54" s="17">
        <f t="shared" si="22"/>
        <v>70.650896994320533</v>
      </c>
      <c r="K54" s="17">
        <f t="shared" si="22"/>
        <v>72.18671702056875</v>
      </c>
      <c r="L54" s="17">
        <f t="shared" si="22"/>
        <v>66.050372748172009</v>
      </c>
      <c r="M54" s="17">
        <f t="shared" si="22"/>
        <v>74.727184112027345</v>
      </c>
      <c r="N54" s="17">
        <f t="shared" si="22"/>
        <v>70.821885216812646</v>
      </c>
      <c r="O54" s="17">
        <f t="shared" si="22"/>
        <v>73.912651126039364</v>
      </c>
      <c r="P54" s="17">
        <f t="shared" si="22"/>
        <v>67.526297048366331</v>
      </c>
      <c r="Q54" s="17">
        <f t="shared" si="22"/>
        <v>73.887927019048263</v>
      </c>
      <c r="R54" s="17">
        <f t="shared" si="22"/>
        <v>70.203180933524564</v>
      </c>
      <c r="S54" s="17">
        <f t="shared" si="22"/>
        <v>74.314331145503473</v>
      </c>
      <c r="T54" s="17">
        <f t="shared" si="22"/>
        <v>80.31225153683873</v>
      </c>
      <c r="U54" s="17">
        <f t="shared" si="22"/>
        <v>68.410835575795559</v>
      </c>
      <c r="V54" s="17">
        <f t="shared" si="22"/>
        <v>76.031456148972964</v>
      </c>
      <c r="W54" s="17">
        <f t="shared" si="22"/>
        <v>63.02493944607447</v>
      </c>
      <c r="X54" s="17">
        <f t="shared" si="22"/>
        <v>65.77508406825585</v>
      </c>
      <c r="Y54" s="17">
        <f t="shared" si="22"/>
        <v>59.382524962652298</v>
      </c>
      <c r="Z54" s="17">
        <f t="shared" si="22"/>
        <v>71.884150079967739</v>
      </c>
      <c r="AA54" s="17">
        <f t="shared" si="22"/>
        <v>73.524901405830946</v>
      </c>
      <c r="AB54" s="17">
        <f t="shared" si="22"/>
        <v>75.923785219802426</v>
      </c>
      <c r="AC54" s="17">
        <f t="shared" si="22"/>
        <v>63.798020512496976</v>
      </c>
      <c r="AD54" s="17">
        <f t="shared" si="22"/>
        <v>72.615294529399577</v>
      </c>
      <c r="AE54" s="10">
        <f t="shared" si="22"/>
        <v>74.609010584060499</v>
      </c>
    </row>
    <row r="55" spans="1:31" x14ac:dyDescent="0.25">
      <c r="A55" s="20" t="s">
        <v>110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"/>
    </row>
    <row r="56" spans="1:31" x14ac:dyDescent="0.25">
      <c r="A56" s="2" t="s">
        <v>133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"/>
    </row>
    <row r="57" spans="1:31" x14ac:dyDescent="0.25">
      <c r="A57" s="20" t="s">
        <v>127</v>
      </c>
      <c r="B57" s="16">
        <v>12073294723</v>
      </c>
      <c r="C57" s="16">
        <v>49100614</v>
      </c>
      <c r="D57" s="16">
        <v>80568025</v>
      </c>
      <c r="E57" s="16">
        <v>75594298</v>
      </c>
      <c r="F57" s="16">
        <v>326852540</v>
      </c>
      <c r="G57" s="16">
        <v>376477670</v>
      </c>
      <c r="H57" s="16">
        <v>10500000</v>
      </c>
      <c r="I57" s="16">
        <v>85364560</v>
      </c>
      <c r="J57" s="16">
        <v>766225474</v>
      </c>
      <c r="K57" s="16">
        <v>599345303</v>
      </c>
      <c r="L57" s="16">
        <v>187437290</v>
      </c>
      <c r="M57" s="16">
        <v>118426599</v>
      </c>
      <c r="N57" s="16">
        <v>127179000</v>
      </c>
      <c r="O57" s="16">
        <v>219174818</v>
      </c>
      <c r="P57" s="16">
        <v>184628415</v>
      </c>
      <c r="Q57" s="16">
        <v>72876151</v>
      </c>
      <c r="R57" s="16">
        <v>61003609</v>
      </c>
      <c r="S57" s="16">
        <v>11504500</v>
      </c>
      <c r="T57" s="16">
        <v>32938300</v>
      </c>
      <c r="U57" s="16">
        <v>194772700</v>
      </c>
      <c r="V57" s="16">
        <v>437965003</v>
      </c>
      <c r="W57" s="16">
        <v>1224723645</v>
      </c>
      <c r="X57" s="16">
        <v>67627200</v>
      </c>
      <c r="Y57" s="16">
        <v>183159962</v>
      </c>
      <c r="Z57" s="16">
        <v>88818583</v>
      </c>
      <c r="AA57" s="16">
        <v>224925909</v>
      </c>
      <c r="AB57" s="16">
        <v>22782041</v>
      </c>
      <c r="AC57" s="16">
        <v>29988625</v>
      </c>
      <c r="AD57" s="16">
        <v>25575158</v>
      </c>
      <c r="AE57" s="9">
        <v>2764780</v>
      </c>
    </row>
    <row r="58" spans="1:31" x14ac:dyDescent="0.25">
      <c r="A58" s="20" t="s">
        <v>128</v>
      </c>
      <c r="B58" s="16">
        <v>11965959036</v>
      </c>
      <c r="C58" s="16">
        <v>97074594</v>
      </c>
      <c r="D58" s="16">
        <v>88748203</v>
      </c>
      <c r="E58" s="16">
        <v>82880381</v>
      </c>
      <c r="F58" s="16">
        <v>336032687</v>
      </c>
      <c r="G58" s="16">
        <v>325809079</v>
      </c>
      <c r="H58" s="16">
        <v>107000000</v>
      </c>
      <c r="I58" s="16">
        <v>84918681</v>
      </c>
      <c r="J58" s="16">
        <v>583586015</v>
      </c>
      <c r="K58" s="16">
        <v>524512559</v>
      </c>
      <c r="L58" s="16">
        <v>218459564</v>
      </c>
      <c r="M58" s="16">
        <v>173907619</v>
      </c>
      <c r="N58" s="16">
        <v>135412838</v>
      </c>
      <c r="O58" s="16">
        <v>181963595</v>
      </c>
      <c r="P58" s="16">
        <v>224993722</v>
      </c>
      <c r="Q58" s="16">
        <v>72517061</v>
      </c>
      <c r="R58" s="16">
        <v>64899346</v>
      </c>
      <c r="S58" s="16">
        <v>13869700</v>
      </c>
      <c r="T58" s="16">
        <v>32938300</v>
      </c>
      <c r="U58" s="16">
        <v>241619139</v>
      </c>
      <c r="V58" s="16">
        <v>417476927</v>
      </c>
      <c r="W58" s="16">
        <v>1789451364</v>
      </c>
      <c r="X58" s="16">
        <v>74126200</v>
      </c>
      <c r="Y58" s="16">
        <v>151080216</v>
      </c>
      <c r="Z58" s="16">
        <v>99106001</v>
      </c>
      <c r="AA58" s="16">
        <v>188619195</v>
      </c>
      <c r="AB58" s="16">
        <v>20677435</v>
      </c>
      <c r="AC58" s="16">
        <v>31514522</v>
      </c>
      <c r="AD58" s="16">
        <v>30313005</v>
      </c>
      <c r="AE58" s="9">
        <v>6024672</v>
      </c>
    </row>
    <row r="59" spans="1:31" x14ac:dyDescent="0.25">
      <c r="A59" s="20" t="s">
        <v>129</v>
      </c>
      <c r="B59" s="16">
        <v>5927767771</v>
      </c>
      <c r="C59" s="16">
        <v>55025087</v>
      </c>
      <c r="D59" s="16">
        <v>18521613</v>
      </c>
      <c r="E59" s="16">
        <v>39316482</v>
      </c>
      <c r="F59" s="16">
        <v>118344211</v>
      </c>
      <c r="G59" s="16">
        <v>164626217</v>
      </c>
      <c r="H59" s="16">
        <v>43010882</v>
      </c>
      <c r="I59" s="16">
        <v>35903828</v>
      </c>
      <c r="J59" s="16">
        <v>261857181</v>
      </c>
      <c r="K59" s="16">
        <v>205869018</v>
      </c>
      <c r="L59" s="16">
        <v>113969165</v>
      </c>
      <c r="M59" s="16">
        <v>76466377</v>
      </c>
      <c r="N59" s="16">
        <v>62235042</v>
      </c>
      <c r="O59" s="16">
        <v>92705930</v>
      </c>
      <c r="P59" s="16">
        <v>82108550</v>
      </c>
      <c r="Q59" s="16">
        <v>28364172</v>
      </c>
      <c r="R59" s="16">
        <v>25470906</v>
      </c>
      <c r="S59" s="16">
        <v>4802778</v>
      </c>
      <c r="T59" s="16">
        <v>11052098</v>
      </c>
      <c r="U59" s="16">
        <v>125583070</v>
      </c>
      <c r="V59" s="16">
        <v>476406469</v>
      </c>
      <c r="W59" s="16">
        <v>822308714</v>
      </c>
      <c r="X59" s="16">
        <v>-19850571</v>
      </c>
      <c r="Y59" s="16">
        <v>78255896</v>
      </c>
      <c r="Z59" s="16">
        <v>41495216</v>
      </c>
      <c r="AA59" s="16">
        <v>39682673</v>
      </c>
      <c r="AB59" s="16">
        <v>9777514</v>
      </c>
      <c r="AC59" s="16">
        <v>14023542</v>
      </c>
      <c r="AD59" s="16">
        <v>20225693</v>
      </c>
      <c r="AE59" s="9">
        <v>3025099</v>
      </c>
    </row>
    <row r="60" spans="1:31" x14ac:dyDescent="0.25">
      <c r="A60" s="20" t="s">
        <v>110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"/>
    </row>
    <row r="61" spans="1:31" x14ac:dyDescent="0.25">
      <c r="A61" s="20" t="s">
        <v>134</v>
      </c>
      <c r="B61" s="15">
        <f>+B58-B57</f>
        <v>-107335687</v>
      </c>
      <c r="C61" s="15">
        <f t="shared" ref="C61:AE61" si="23">+C58-C57</f>
        <v>47973980</v>
      </c>
      <c r="D61" s="15">
        <f t="shared" si="23"/>
        <v>8180178</v>
      </c>
      <c r="E61" s="15">
        <f t="shared" si="23"/>
        <v>7286083</v>
      </c>
      <c r="F61" s="15">
        <f t="shared" si="23"/>
        <v>9180147</v>
      </c>
      <c r="G61" s="15">
        <f t="shared" si="23"/>
        <v>-50668591</v>
      </c>
      <c r="H61" s="15">
        <f t="shared" si="23"/>
        <v>96500000</v>
      </c>
      <c r="I61" s="15">
        <f t="shared" si="23"/>
        <v>-445879</v>
      </c>
      <c r="J61" s="15">
        <f t="shared" si="23"/>
        <v>-182639459</v>
      </c>
      <c r="K61" s="15">
        <f t="shared" si="23"/>
        <v>-74832744</v>
      </c>
      <c r="L61" s="15">
        <f t="shared" si="23"/>
        <v>31022274</v>
      </c>
      <c r="M61" s="15">
        <f t="shared" si="23"/>
        <v>55481020</v>
      </c>
      <c r="N61" s="15">
        <f t="shared" si="23"/>
        <v>8233838</v>
      </c>
      <c r="O61" s="15">
        <f t="shared" si="23"/>
        <v>-37211223</v>
      </c>
      <c r="P61" s="15">
        <f t="shared" si="23"/>
        <v>40365307</v>
      </c>
      <c r="Q61" s="15">
        <f t="shared" si="23"/>
        <v>-359090</v>
      </c>
      <c r="R61" s="15">
        <f t="shared" si="23"/>
        <v>3895737</v>
      </c>
      <c r="S61" s="15">
        <f t="shared" si="23"/>
        <v>2365200</v>
      </c>
      <c r="T61" s="15">
        <f t="shared" si="23"/>
        <v>0</v>
      </c>
      <c r="U61" s="15">
        <f t="shared" si="23"/>
        <v>46846439</v>
      </c>
      <c r="V61" s="15">
        <f t="shared" si="23"/>
        <v>-20488076</v>
      </c>
      <c r="W61" s="15">
        <f t="shared" si="23"/>
        <v>564727719</v>
      </c>
      <c r="X61" s="15">
        <f t="shared" si="23"/>
        <v>6499000</v>
      </c>
      <c r="Y61" s="15">
        <f t="shared" si="23"/>
        <v>-32079746</v>
      </c>
      <c r="Z61" s="15">
        <f t="shared" si="23"/>
        <v>10287418</v>
      </c>
      <c r="AA61" s="15">
        <f t="shared" si="23"/>
        <v>-36306714</v>
      </c>
      <c r="AB61" s="15">
        <f t="shared" si="23"/>
        <v>-2104606</v>
      </c>
      <c r="AC61" s="15">
        <f t="shared" si="23"/>
        <v>1525897</v>
      </c>
      <c r="AD61" s="15">
        <f t="shared" si="23"/>
        <v>4737847</v>
      </c>
      <c r="AE61" s="8">
        <f t="shared" si="23"/>
        <v>3259892</v>
      </c>
    </row>
    <row r="62" spans="1:31" x14ac:dyDescent="0.25">
      <c r="A62" s="20" t="s">
        <v>122</v>
      </c>
      <c r="B62" s="15">
        <f>+B59-B57</f>
        <v>-6145526952</v>
      </c>
      <c r="C62" s="15">
        <f t="shared" ref="C62:AE62" si="24">+C59-C57</f>
        <v>5924473</v>
      </c>
      <c r="D62" s="15">
        <f t="shared" si="24"/>
        <v>-62046412</v>
      </c>
      <c r="E62" s="15">
        <f t="shared" si="24"/>
        <v>-36277816</v>
      </c>
      <c r="F62" s="15">
        <f t="shared" si="24"/>
        <v>-208508329</v>
      </c>
      <c r="G62" s="15">
        <f t="shared" si="24"/>
        <v>-211851453</v>
      </c>
      <c r="H62" s="15">
        <f t="shared" si="24"/>
        <v>32510882</v>
      </c>
      <c r="I62" s="15">
        <f t="shared" si="24"/>
        <v>-49460732</v>
      </c>
      <c r="J62" s="15">
        <f t="shared" si="24"/>
        <v>-504368293</v>
      </c>
      <c r="K62" s="15">
        <f t="shared" si="24"/>
        <v>-393476285</v>
      </c>
      <c r="L62" s="15">
        <f t="shared" si="24"/>
        <v>-73468125</v>
      </c>
      <c r="M62" s="15">
        <f t="shared" si="24"/>
        <v>-41960222</v>
      </c>
      <c r="N62" s="15">
        <f t="shared" si="24"/>
        <v>-64943958</v>
      </c>
      <c r="O62" s="15">
        <f t="shared" si="24"/>
        <v>-126468888</v>
      </c>
      <c r="P62" s="15">
        <f t="shared" si="24"/>
        <v>-102519865</v>
      </c>
      <c r="Q62" s="15">
        <f t="shared" si="24"/>
        <v>-44511979</v>
      </c>
      <c r="R62" s="15">
        <f t="shared" si="24"/>
        <v>-35532703</v>
      </c>
      <c r="S62" s="15">
        <f t="shared" si="24"/>
        <v>-6701722</v>
      </c>
      <c r="T62" s="15">
        <f t="shared" si="24"/>
        <v>-21886202</v>
      </c>
      <c r="U62" s="15">
        <f t="shared" si="24"/>
        <v>-69189630</v>
      </c>
      <c r="V62" s="15">
        <f t="shared" si="24"/>
        <v>38441466</v>
      </c>
      <c r="W62" s="15">
        <f t="shared" si="24"/>
        <v>-402414931</v>
      </c>
      <c r="X62" s="15">
        <f t="shared" si="24"/>
        <v>-87477771</v>
      </c>
      <c r="Y62" s="15">
        <f t="shared" si="24"/>
        <v>-104904066</v>
      </c>
      <c r="Z62" s="15">
        <f t="shared" si="24"/>
        <v>-47323367</v>
      </c>
      <c r="AA62" s="15">
        <f t="shared" si="24"/>
        <v>-185243236</v>
      </c>
      <c r="AB62" s="15">
        <f t="shared" si="24"/>
        <v>-13004527</v>
      </c>
      <c r="AC62" s="15">
        <f t="shared" si="24"/>
        <v>-15965083</v>
      </c>
      <c r="AD62" s="15">
        <f t="shared" si="24"/>
        <v>-5349465</v>
      </c>
      <c r="AE62" s="8">
        <f t="shared" si="24"/>
        <v>260319</v>
      </c>
    </row>
    <row r="63" spans="1:31" x14ac:dyDescent="0.25">
      <c r="A63" s="20" t="s">
        <v>123</v>
      </c>
      <c r="B63" s="15">
        <f>+B59-B58</f>
        <v>-6038191265</v>
      </c>
      <c r="C63" s="15">
        <f t="shared" ref="C63:AE63" si="25">+C59-C58</f>
        <v>-42049507</v>
      </c>
      <c r="D63" s="15">
        <f t="shared" si="25"/>
        <v>-70226590</v>
      </c>
      <c r="E63" s="15">
        <f t="shared" si="25"/>
        <v>-43563899</v>
      </c>
      <c r="F63" s="15">
        <f t="shared" si="25"/>
        <v>-217688476</v>
      </c>
      <c r="G63" s="15">
        <f t="shared" si="25"/>
        <v>-161182862</v>
      </c>
      <c r="H63" s="15">
        <f t="shared" si="25"/>
        <v>-63989118</v>
      </c>
      <c r="I63" s="15">
        <f t="shared" si="25"/>
        <v>-49014853</v>
      </c>
      <c r="J63" s="15">
        <f t="shared" si="25"/>
        <v>-321728834</v>
      </c>
      <c r="K63" s="15">
        <f t="shared" si="25"/>
        <v>-318643541</v>
      </c>
      <c r="L63" s="15">
        <f t="shared" si="25"/>
        <v>-104490399</v>
      </c>
      <c r="M63" s="15">
        <f t="shared" si="25"/>
        <v>-97441242</v>
      </c>
      <c r="N63" s="15">
        <f t="shared" si="25"/>
        <v>-73177796</v>
      </c>
      <c r="O63" s="15">
        <f t="shared" si="25"/>
        <v>-89257665</v>
      </c>
      <c r="P63" s="15">
        <f t="shared" si="25"/>
        <v>-142885172</v>
      </c>
      <c r="Q63" s="15">
        <f t="shared" si="25"/>
        <v>-44152889</v>
      </c>
      <c r="R63" s="15">
        <f t="shared" si="25"/>
        <v>-39428440</v>
      </c>
      <c r="S63" s="15">
        <f t="shared" si="25"/>
        <v>-9066922</v>
      </c>
      <c r="T63" s="15">
        <f t="shared" si="25"/>
        <v>-21886202</v>
      </c>
      <c r="U63" s="15">
        <f t="shared" si="25"/>
        <v>-116036069</v>
      </c>
      <c r="V63" s="15">
        <f t="shared" si="25"/>
        <v>58929542</v>
      </c>
      <c r="W63" s="15">
        <f t="shared" si="25"/>
        <v>-967142650</v>
      </c>
      <c r="X63" s="15">
        <f t="shared" si="25"/>
        <v>-93976771</v>
      </c>
      <c r="Y63" s="15">
        <f t="shared" si="25"/>
        <v>-72824320</v>
      </c>
      <c r="Z63" s="15">
        <f t="shared" si="25"/>
        <v>-57610785</v>
      </c>
      <c r="AA63" s="15">
        <f t="shared" si="25"/>
        <v>-148936522</v>
      </c>
      <c r="AB63" s="15">
        <f t="shared" si="25"/>
        <v>-10899921</v>
      </c>
      <c r="AC63" s="15">
        <f t="shared" si="25"/>
        <v>-17490980</v>
      </c>
      <c r="AD63" s="15">
        <f t="shared" si="25"/>
        <v>-10087312</v>
      </c>
      <c r="AE63" s="8">
        <f t="shared" si="25"/>
        <v>-2999573</v>
      </c>
    </row>
    <row r="64" spans="1:31" x14ac:dyDescent="0.25">
      <c r="A64" s="20" t="s">
        <v>124</v>
      </c>
      <c r="B64" s="17">
        <f>IF(B57=0,0,B59*100/B57)</f>
        <v>49.098178310079838</v>
      </c>
      <c r="C64" s="17">
        <f t="shared" ref="C64:AE64" si="26">IF(C57=0,0,C59*100/C57)</f>
        <v>112.06598556995641</v>
      </c>
      <c r="D64" s="17">
        <f t="shared" si="26"/>
        <v>22.988788666471592</v>
      </c>
      <c r="E64" s="17">
        <f t="shared" si="26"/>
        <v>52.009851325029835</v>
      </c>
      <c r="F64" s="17">
        <f t="shared" si="26"/>
        <v>36.207217786956775</v>
      </c>
      <c r="G64" s="17">
        <f t="shared" si="26"/>
        <v>43.728016325642898</v>
      </c>
      <c r="H64" s="17">
        <f t="shared" si="26"/>
        <v>409.62744761904764</v>
      </c>
      <c r="I64" s="17">
        <f t="shared" si="26"/>
        <v>42.059407323132689</v>
      </c>
      <c r="J64" s="17">
        <f t="shared" si="26"/>
        <v>34.174951092790216</v>
      </c>
      <c r="K64" s="17">
        <f t="shared" si="26"/>
        <v>34.348983293859234</v>
      </c>
      <c r="L64" s="17">
        <f t="shared" si="26"/>
        <v>60.803890730601154</v>
      </c>
      <c r="M64" s="17">
        <f t="shared" si="26"/>
        <v>64.568583110285886</v>
      </c>
      <c r="N64" s="17">
        <f t="shared" si="26"/>
        <v>48.934998702615999</v>
      </c>
      <c r="O64" s="17">
        <f t="shared" si="26"/>
        <v>42.297710497015217</v>
      </c>
      <c r="P64" s="17">
        <f t="shared" si="26"/>
        <v>44.472325670997066</v>
      </c>
      <c r="Q64" s="17">
        <f t="shared" si="26"/>
        <v>38.921062118113234</v>
      </c>
      <c r="R64" s="17">
        <f t="shared" si="26"/>
        <v>41.753113328098344</v>
      </c>
      <c r="S64" s="17">
        <f t="shared" si="26"/>
        <v>41.746951193011434</v>
      </c>
      <c r="T64" s="17">
        <f t="shared" si="26"/>
        <v>33.553941763843305</v>
      </c>
      <c r="U64" s="17">
        <f t="shared" si="26"/>
        <v>64.476731081922665</v>
      </c>
      <c r="V64" s="17">
        <f t="shared" si="26"/>
        <v>108.77729173259992</v>
      </c>
      <c r="W64" s="17">
        <f t="shared" si="26"/>
        <v>67.142389008093332</v>
      </c>
      <c r="X64" s="17">
        <f t="shared" si="26"/>
        <v>-29.3529393498474</v>
      </c>
      <c r="Y64" s="17">
        <f t="shared" si="26"/>
        <v>42.725437997197226</v>
      </c>
      <c r="Z64" s="17">
        <f t="shared" si="26"/>
        <v>46.719070039656003</v>
      </c>
      <c r="AA64" s="17">
        <f t="shared" si="26"/>
        <v>17.642553130684469</v>
      </c>
      <c r="AB64" s="17">
        <f t="shared" si="26"/>
        <v>42.917638503064758</v>
      </c>
      <c r="AC64" s="17">
        <f t="shared" si="26"/>
        <v>46.762870921891221</v>
      </c>
      <c r="AD64" s="17">
        <f t="shared" si="26"/>
        <v>79.083355027562291</v>
      </c>
      <c r="AE64" s="10">
        <f t="shared" si="26"/>
        <v>109.41554120038484</v>
      </c>
    </row>
    <row r="65" spans="1:31" x14ac:dyDescent="0.25">
      <c r="A65" s="20" t="s">
        <v>125</v>
      </c>
      <c r="B65" s="17">
        <f>IF(B58=0,0,B59*100/B58)</f>
        <v>49.538593214017418</v>
      </c>
      <c r="C65" s="17">
        <f t="shared" ref="C65:AE65" si="27">IF(C58=0,0,C59*100/C58)</f>
        <v>56.683303769470314</v>
      </c>
      <c r="D65" s="17">
        <f t="shared" si="27"/>
        <v>20.869845668875122</v>
      </c>
      <c r="E65" s="17">
        <f t="shared" si="27"/>
        <v>47.437622179849775</v>
      </c>
      <c r="F65" s="17">
        <f t="shared" si="27"/>
        <v>35.218065259228787</v>
      </c>
      <c r="G65" s="17">
        <f t="shared" si="27"/>
        <v>50.528431406909938</v>
      </c>
      <c r="H65" s="17">
        <f t="shared" si="27"/>
        <v>40.197085981308412</v>
      </c>
      <c r="I65" s="17">
        <f t="shared" si="27"/>
        <v>42.280246910570831</v>
      </c>
      <c r="J65" s="17">
        <f t="shared" si="27"/>
        <v>44.870366024792418</v>
      </c>
      <c r="K65" s="17">
        <f t="shared" si="27"/>
        <v>39.249587920734612</v>
      </c>
      <c r="L65" s="17">
        <f t="shared" si="27"/>
        <v>52.1694554878815</v>
      </c>
      <c r="M65" s="17">
        <f t="shared" si="27"/>
        <v>43.969538217874167</v>
      </c>
      <c r="N65" s="17">
        <f t="shared" si="27"/>
        <v>45.959484284643679</v>
      </c>
      <c r="O65" s="17">
        <f t="shared" si="27"/>
        <v>50.947515078496885</v>
      </c>
      <c r="P65" s="17">
        <f t="shared" si="27"/>
        <v>36.493707144415346</v>
      </c>
      <c r="Q65" s="17">
        <f t="shared" si="27"/>
        <v>39.113791442816471</v>
      </c>
      <c r="R65" s="17">
        <f t="shared" si="27"/>
        <v>39.246783781149354</v>
      </c>
      <c r="S65" s="17">
        <f t="shared" si="27"/>
        <v>34.627843428480787</v>
      </c>
      <c r="T65" s="17">
        <f t="shared" si="27"/>
        <v>33.553941763843305</v>
      </c>
      <c r="U65" s="17">
        <f t="shared" si="27"/>
        <v>51.975630125889985</v>
      </c>
      <c r="V65" s="17">
        <f t="shared" si="27"/>
        <v>114.11564045550234</v>
      </c>
      <c r="W65" s="17">
        <f t="shared" si="27"/>
        <v>45.953118958308835</v>
      </c>
      <c r="X65" s="17">
        <f t="shared" si="27"/>
        <v>-26.779426167805717</v>
      </c>
      <c r="Y65" s="17">
        <f t="shared" si="27"/>
        <v>51.797580167611095</v>
      </c>
      <c r="Z65" s="17">
        <f t="shared" si="27"/>
        <v>41.869529172103313</v>
      </c>
      <c r="AA65" s="17">
        <f t="shared" si="27"/>
        <v>21.038512543752507</v>
      </c>
      <c r="AB65" s="17">
        <f t="shared" si="27"/>
        <v>47.285913364012508</v>
      </c>
      <c r="AC65" s="17">
        <f t="shared" si="27"/>
        <v>44.498666360860561</v>
      </c>
      <c r="AD65" s="17">
        <f t="shared" si="27"/>
        <v>66.722824081611179</v>
      </c>
      <c r="AE65" s="10">
        <f t="shared" si="27"/>
        <v>50.21184555773327</v>
      </c>
    </row>
    <row r="66" spans="1:31" x14ac:dyDescent="0.25">
      <c r="A66" s="20" t="s">
        <v>110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"/>
    </row>
    <row r="67" spans="1:31" x14ac:dyDescent="0.25">
      <c r="A67" s="2" t="s">
        <v>135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"/>
    </row>
    <row r="68" spans="1:31" x14ac:dyDescent="0.25">
      <c r="A68" s="20" t="s">
        <v>127</v>
      </c>
      <c r="B68" s="16">
        <v>3369179000</v>
      </c>
      <c r="C68" s="16">
        <v>29250000</v>
      </c>
      <c r="D68" s="16">
        <v>44601000</v>
      </c>
      <c r="E68" s="16">
        <v>30048000</v>
      </c>
      <c r="F68" s="16">
        <v>48437000</v>
      </c>
      <c r="G68" s="16">
        <v>55343000</v>
      </c>
      <c r="H68" s="16">
        <v>5122000</v>
      </c>
      <c r="I68" s="16">
        <v>47289000</v>
      </c>
      <c r="J68" s="16">
        <v>698817000</v>
      </c>
      <c r="K68" s="16">
        <v>78172000</v>
      </c>
      <c r="L68" s="16">
        <v>57905000</v>
      </c>
      <c r="M68" s="16">
        <v>32222000</v>
      </c>
      <c r="N68" s="16">
        <v>5267000</v>
      </c>
      <c r="O68" s="16">
        <v>44596000</v>
      </c>
      <c r="P68" s="16">
        <v>56097000</v>
      </c>
      <c r="Q68" s="16">
        <v>30164000</v>
      </c>
      <c r="R68" s="16">
        <v>34264000</v>
      </c>
      <c r="S68" s="16">
        <v>5239000</v>
      </c>
      <c r="T68" s="16">
        <v>24372000</v>
      </c>
      <c r="U68" s="16">
        <v>22344000</v>
      </c>
      <c r="V68" s="16">
        <v>31230000</v>
      </c>
      <c r="W68" s="16">
        <v>564918000</v>
      </c>
      <c r="X68" s="16">
        <v>41025000</v>
      </c>
      <c r="Y68" s="16">
        <v>38148000</v>
      </c>
      <c r="Z68" s="16">
        <v>67898000</v>
      </c>
      <c r="AA68" s="16">
        <v>5266000</v>
      </c>
      <c r="AB68" s="16">
        <v>24137000</v>
      </c>
      <c r="AC68" s="16">
        <v>26032000</v>
      </c>
      <c r="AD68" s="16">
        <v>26167000</v>
      </c>
      <c r="AE68" s="9">
        <v>4359000</v>
      </c>
    </row>
    <row r="69" spans="1:31" x14ac:dyDescent="0.25">
      <c r="A69" s="20" t="s">
        <v>128</v>
      </c>
      <c r="B69" s="16">
        <v>3368129000</v>
      </c>
      <c r="C69" s="16">
        <v>29176000</v>
      </c>
      <c r="D69" s="16">
        <v>50665000</v>
      </c>
      <c r="E69" s="16">
        <v>40024000</v>
      </c>
      <c r="F69" s="16">
        <v>43099000</v>
      </c>
      <c r="G69" s="16">
        <v>64554000</v>
      </c>
      <c r="H69" s="16">
        <v>5122000</v>
      </c>
      <c r="I69" s="16">
        <v>50866000</v>
      </c>
      <c r="J69" s="16">
        <v>472793000</v>
      </c>
      <c r="K69" s="16">
        <v>86478000</v>
      </c>
      <c r="L69" s="16">
        <v>52464000</v>
      </c>
      <c r="M69" s="16">
        <v>37865000</v>
      </c>
      <c r="N69" s="16">
        <v>5267000</v>
      </c>
      <c r="O69" s="16">
        <v>40523000</v>
      </c>
      <c r="P69" s="16">
        <v>53989000</v>
      </c>
      <c r="Q69" s="16">
        <v>22448000</v>
      </c>
      <c r="R69" s="16">
        <v>34239000</v>
      </c>
      <c r="S69" s="16">
        <v>4347000</v>
      </c>
      <c r="T69" s="16">
        <v>24354000</v>
      </c>
      <c r="U69" s="16">
        <v>22326000</v>
      </c>
      <c r="V69" s="16">
        <v>31174000</v>
      </c>
      <c r="W69" s="16">
        <v>569718000</v>
      </c>
      <c r="X69" s="16">
        <v>38481000</v>
      </c>
      <c r="Y69" s="16">
        <v>35172000</v>
      </c>
      <c r="Z69" s="16">
        <v>71063000</v>
      </c>
      <c r="AA69" s="16">
        <v>5266000</v>
      </c>
      <c r="AB69" s="16">
        <v>25969000</v>
      </c>
      <c r="AC69" s="16">
        <v>26025000</v>
      </c>
      <c r="AD69" s="16">
        <v>27840000</v>
      </c>
      <c r="AE69" s="9">
        <v>3797000</v>
      </c>
    </row>
    <row r="70" spans="1:31" x14ac:dyDescent="0.25">
      <c r="A70" s="20" t="s">
        <v>129</v>
      </c>
      <c r="B70" s="16">
        <v>1357816457</v>
      </c>
      <c r="C70" s="16">
        <v>24282016</v>
      </c>
      <c r="D70" s="16">
        <v>27406315</v>
      </c>
      <c r="E70" s="16">
        <v>27235940</v>
      </c>
      <c r="F70" s="16">
        <v>19861949</v>
      </c>
      <c r="G70" s="16">
        <v>50483765</v>
      </c>
      <c r="H70" s="16">
        <v>2904800</v>
      </c>
      <c r="I70" s="16">
        <v>6222124</v>
      </c>
      <c r="J70" s="16">
        <v>185574264</v>
      </c>
      <c r="K70" s="16">
        <v>40404539</v>
      </c>
      <c r="L70" s="16">
        <v>1576765</v>
      </c>
      <c r="M70" s="16">
        <v>41875812</v>
      </c>
      <c r="N70" s="16">
        <v>3171574</v>
      </c>
      <c r="O70" s="16">
        <v>15078927</v>
      </c>
      <c r="P70" s="16">
        <v>32849934</v>
      </c>
      <c r="Q70" s="16">
        <v>7848527</v>
      </c>
      <c r="R70" s="16">
        <v>17084642</v>
      </c>
      <c r="S70" s="16">
        <v>1229070</v>
      </c>
      <c r="T70" s="16">
        <v>14815366</v>
      </c>
      <c r="U70" s="16">
        <v>17388981</v>
      </c>
      <c r="V70" s="16">
        <v>27946466</v>
      </c>
      <c r="W70" s="16">
        <v>649018139</v>
      </c>
      <c r="X70" s="16">
        <v>19765720</v>
      </c>
      <c r="Y70" s="16">
        <v>18102668</v>
      </c>
      <c r="Z70" s="16">
        <v>34587129</v>
      </c>
      <c r="AA70" s="16">
        <v>3000096</v>
      </c>
      <c r="AB70" s="16">
        <v>52748736</v>
      </c>
      <c r="AC70" s="16">
        <v>13011758</v>
      </c>
      <c r="AD70" s="16">
        <v>20539145</v>
      </c>
      <c r="AE70" s="9">
        <v>2224012</v>
      </c>
    </row>
    <row r="71" spans="1:31" x14ac:dyDescent="0.25">
      <c r="A71" s="20" t="s">
        <v>110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6"/>
    </row>
    <row r="72" spans="1:31" x14ac:dyDescent="0.25">
      <c r="A72" s="20" t="s">
        <v>136</v>
      </c>
      <c r="B72" s="15">
        <f>+B69-B68</f>
        <v>-1050000</v>
      </c>
      <c r="C72" s="15">
        <f t="shared" ref="C72:AE72" si="28">+C69-C68</f>
        <v>-74000</v>
      </c>
      <c r="D72" s="15">
        <f t="shared" si="28"/>
        <v>6064000</v>
      </c>
      <c r="E72" s="15">
        <f t="shared" si="28"/>
        <v>9976000</v>
      </c>
      <c r="F72" s="15">
        <f t="shared" si="28"/>
        <v>-5338000</v>
      </c>
      <c r="G72" s="15">
        <f t="shared" si="28"/>
        <v>9211000</v>
      </c>
      <c r="H72" s="15">
        <f t="shared" si="28"/>
        <v>0</v>
      </c>
      <c r="I72" s="15">
        <f t="shared" si="28"/>
        <v>3577000</v>
      </c>
      <c r="J72" s="15">
        <f t="shared" si="28"/>
        <v>-226024000</v>
      </c>
      <c r="K72" s="15">
        <f t="shared" si="28"/>
        <v>8306000</v>
      </c>
      <c r="L72" s="15">
        <f t="shared" si="28"/>
        <v>-5441000</v>
      </c>
      <c r="M72" s="15">
        <f t="shared" si="28"/>
        <v>5643000</v>
      </c>
      <c r="N72" s="15">
        <f t="shared" si="28"/>
        <v>0</v>
      </c>
      <c r="O72" s="15">
        <f t="shared" si="28"/>
        <v>-4073000</v>
      </c>
      <c r="P72" s="15">
        <f t="shared" si="28"/>
        <v>-2108000</v>
      </c>
      <c r="Q72" s="15">
        <f t="shared" si="28"/>
        <v>-7716000</v>
      </c>
      <c r="R72" s="15">
        <f t="shared" si="28"/>
        <v>-25000</v>
      </c>
      <c r="S72" s="15">
        <f t="shared" si="28"/>
        <v>-892000</v>
      </c>
      <c r="T72" s="15">
        <f t="shared" si="28"/>
        <v>-18000</v>
      </c>
      <c r="U72" s="15">
        <f t="shared" si="28"/>
        <v>-18000</v>
      </c>
      <c r="V72" s="15">
        <f t="shared" si="28"/>
        <v>-56000</v>
      </c>
      <c r="W72" s="15">
        <f t="shared" si="28"/>
        <v>4800000</v>
      </c>
      <c r="X72" s="15">
        <f t="shared" si="28"/>
        <v>-2544000</v>
      </c>
      <c r="Y72" s="15">
        <f t="shared" si="28"/>
        <v>-2976000</v>
      </c>
      <c r="Z72" s="15">
        <f t="shared" si="28"/>
        <v>3165000</v>
      </c>
      <c r="AA72" s="15">
        <f t="shared" si="28"/>
        <v>0</v>
      </c>
      <c r="AB72" s="15">
        <f t="shared" si="28"/>
        <v>1832000</v>
      </c>
      <c r="AC72" s="15">
        <f t="shared" si="28"/>
        <v>-7000</v>
      </c>
      <c r="AD72" s="15">
        <f t="shared" si="28"/>
        <v>1673000</v>
      </c>
      <c r="AE72" s="8">
        <f t="shared" si="28"/>
        <v>-562000</v>
      </c>
    </row>
    <row r="73" spans="1:31" x14ac:dyDescent="0.25">
      <c r="A73" s="20" t="s">
        <v>122</v>
      </c>
      <c r="B73" s="15">
        <f>+B70-B68</f>
        <v>-2011362543</v>
      </c>
      <c r="C73" s="15">
        <f t="shared" ref="C73:AE73" si="29">+C70-C68</f>
        <v>-4967984</v>
      </c>
      <c r="D73" s="15">
        <f t="shared" si="29"/>
        <v>-17194685</v>
      </c>
      <c r="E73" s="15">
        <f t="shared" si="29"/>
        <v>-2812060</v>
      </c>
      <c r="F73" s="15">
        <f t="shared" si="29"/>
        <v>-28575051</v>
      </c>
      <c r="G73" s="15">
        <f t="shared" si="29"/>
        <v>-4859235</v>
      </c>
      <c r="H73" s="15">
        <f t="shared" si="29"/>
        <v>-2217200</v>
      </c>
      <c r="I73" s="15">
        <f t="shared" si="29"/>
        <v>-41066876</v>
      </c>
      <c r="J73" s="15">
        <f t="shared" si="29"/>
        <v>-513242736</v>
      </c>
      <c r="K73" s="15">
        <f t="shared" si="29"/>
        <v>-37767461</v>
      </c>
      <c r="L73" s="15">
        <f t="shared" si="29"/>
        <v>-56328235</v>
      </c>
      <c r="M73" s="15">
        <f t="shared" si="29"/>
        <v>9653812</v>
      </c>
      <c r="N73" s="15">
        <f t="shared" si="29"/>
        <v>-2095426</v>
      </c>
      <c r="O73" s="15">
        <f t="shared" si="29"/>
        <v>-29517073</v>
      </c>
      <c r="P73" s="15">
        <f t="shared" si="29"/>
        <v>-23247066</v>
      </c>
      <c r="Q73" s="15">
        <f t="shared" si="29"/>
        <v>-22315473</v>
      </c>
      <c r="R73" s="15">
        <f t="shared" si="29"/>
        <v>-17179358</v>
      </c>
      <c r="S73" s="15">
        <f t="shared" si="29"/>
        <v>-4009930</v>
      </c>
      <c r="T73" s="15">
        <f t="shared" si="29"/>
        <v>-9556634</v>
      </c>
      <c r="U73" s="15">
        <f t="shared" si="29"/>
        <v>-4955019</v>
      </c>
      <c r="V73" s="15">
        <f t="shared" si="29"/>
        <v>-3283534</v>
      </c>
      <c r="W73" s="15">
        <f t="shared" si="29"/>
        <v>84100139</v>
      </c>
      <c r="X73" s="15">
        <f t="shared" si="29"/>
        <v>-21259280</v>
      </c>
      <c r="Y73" s="15">
        <f t="shared" si="29"/>
        <v>-20045332</v>
      </c>
      <c r="Z73" s="15">
        <f t="shared" si="29"/>
        <v>-33310871</v>
      </c>
      <c r="AA73" s="15">
        <f t="shared" si="29"/>
        <v>-2265904</v>
      </c>
      <c r="AB73" s="15">
        <f t="shared" si="29"/>
        <v>28611736</v>
      </c>
      <c r="AC73" s="15">
        <f t="shared" si="29"/>
        <v>-13020242</v>
      </c>
      <c r="AD73" s="15">
        <f t="shared" si="29"/>
        <v>-5627855</v>
      </c>
      <c r="AE73" s="8">
        <f t="shared" si="29"/>
        <v>-2134988</v>
      </c>
    </row>
    <row r="74" spans="1:31" x14ac:dyDescent="0.25">
      <c r="A74" s="20" t="s">
        <v>123</v>
      </c>
      <c r="B74" s="15">
        <f>+B70-B69</f>
        <v>-2010312543</v>
      </c>
      <c r="C74" s="15">
        <f t="shared" ref="C74:AE74" si="30">+C70-C69</f>
        <v>-4893984</v>
      </c>
      <c r="D74" s="15">
        <f t="shared" si="30"/>
        <v>-23258685</v>
      </c>
      <c r="E74" s="15">
        <f t="shared" si="30"/>
        <v>-12788060</v>
      </c>
      <c r="F74" s="15">
        <f t="shared" si="30"/>
        <v>-23237051</v>
      </c>
      <c r="G74" s="15">
        <f t="shared" si="30"/>
        <v>-14070235</v>
      </c>
      <c r="H74" s="15">
        <f t="shared" si="30"/>
        <v>-2217200</v>
      </c>
      <c r="I74" s="15">
        <f t="shared" si="30"/>
        <v>-44643876</v>
      </c>
      <c r="J74" s="15">
        <f t="shared" si="30"/>
        <v>-287218736</v>
      </c>
      <c r="K74" s="15">
        <f t="shared" si="30"/>
        <v>-46073461</v>
      </c>
      <c r="L74" s="15">
        <f t="shared" si="30"/>
        <v>-50887235</v>
      </c>
      <c r="M74" s="15">
        <f t="shared" si="30"/>
        <v>4010812</v>
      </c>
      <c r="N74" s="15">
        <f t="shared" si="30"/>
        <v>-2095426</v>
      </c>
      <c r="O74" s="15">
        <f t="shared" si="30"/>
        <v>-25444073</v>
      </c>
      <c r="P74" s="15">
        <f t="shared" si="30"/>
        <v>-21139066</v>
      </c>
      <c r="Q74" s="15">
        <f t="shared" si="30"/>
        <v>-14599473</v>
      </c>
      <c r="R74" s="15">
        <f t="shared" si="30"/>
        <v>-17154358</v>
      </c>
      <c r="S74" s="15">
        <f t="shared" si="30"/>
        <v>-3117930</v>
      </c>
      <c r="T74" s="15">
        <f t="shared" si="30"/>
        <v>-9538634</v>
      </c>
      <c r="U74" s="15">
        <f t="shared" si="30"/>
        <v>-4937019</v>
      </c>
      <c r="V74" s="15">
        <f t="shared" si="30"/>
        <v>-3227534</v>
      </c>
      <c r="W74" s="15">
        <f t="shared" si="30"/>
        <v>79300139</v>
      </c>
      <c r="X74" s="15">
        <f t="shared" si="30"/>
        <v>-18715280</v>
      </c>
      <c r="Y74" s="15">
        <f t="shared" si="30"/>
        <v>-17069332</v>
      </c>
      <c r="Z74" s="15">
        <f t="shared" si="30"/>
        <v>-36475871</v>
      </c>
      <c r="AA74" s="15">
        <f t="shared" si="30"/>
        <v>-2265904</v>
      </c>
      <c r="AB74" s="15">
        <f t="shared" si="30"/>
        <v>26779736</v>
      </c>
      <c r="AC74" s="15">
        <f t="shared" si="30"/>
        <v>-13013242</v>
      </c>
      <c r="AD74" s="15">
        <f t="shared" si="30"/>
        <v>-7300855</v>
      </c>
      <c r="AE74" s="8">
        <f t="shared" si="30"/>
        <v>-1572988</v>
      </c>
    </row>
    <row r="75" spans="1:31" x14ac:dyDescent="0.25">
      <c r="A75" s="20" t="s">
        <v>137</v>
      </c>
      <c r="B75" s="17">
        <f>IF(B68=0,0,B70*100/B68)</f>
        <v>40.301107688252834</v>
      </c>
      <c r="C75" s="17">
        <f t="shared" ref="C75:AE75" si="31">IF(C68=0,0,C70*100/C68)</f>
        <v>83.015439316239309</v>
      </c>
      <c r="D75" s="17">
        <f t="shared" si="31"/>
        <v>61.447759018856082</v>
      </c>
      <c r="E75" s="17">
        <f t="shared" si="31"/>
        <v>90.641440362087323</v>
      </c>
      <c r="F75" s="17">
        <f t="shared" si="31"/>
        <v>41.005737349546834</v>
      </c>
      <c r="G75" s="17">
        <f t="shared" si="31"/>
        <v>91.21978389317529</v>
      </c>
      <c r="H75" s="17">
        <f t="shared" si="31"/>
        <v>56.712221788363919</v>
      </c>
      <c r="I75" s="17">
        <f t="shared" si="31"/>
        <v>13.157656114529805</v>
      </c>
      <c r="J75" s="17">
        <f t="shared" si="31"/>
        <v>26.555487917437613</v>
      </c>
      <c r="K75" s="17">
        <f t="shared" si="31"/>
        <v>51.686715192140412</v>
      </c>
      <c r="L75" s="17">
        <f t="shared" si="31"/>
        <v>2.7230204645540108</v>
      </c>
      <c r="M75" s="17">
        <f t="shared" si="31"/>
        <v>129.96031282974366</v>
      </c>
      <c r="N75" s="17">
        <f t="shared" si="31"/>
        <v>60.215948357698878</v>
      </c>
      <c r="O75" s="17">
        <f t="shared" si="31"/>
        <v>33.812285855233654</v>
      </c>
      <c r="P75" s="17">
        <f t="shared" si="31"/>
        <v>58.559163591635915</v>
      </c>
      <c r="Q75" s="17">
        <f t="shared" si="31"/>
        <v>26.019516642355125</v>
      </c>
      <c r="R75" s="17">
        <f t="shared" si="31"/>
        <v>49.861784963810415</v>
      </c>
      <c r="S75" s="17">
        <f t="shared" si="31"/>
        <v>23.460011452567283</v>
      </c>
      <c r="T75" s="17">
        <f t="shared" si="31"/>
        <v>60.788470375841129</v>
      </c>
      <c r="U75" s="17">
        <f t="shared" si="31"/>
        <v>77.823939312567134</v>
      </c>
      <c r="V75" s="17">
        <f t="shared" si="31"/>
        <v>89.48596221581812</v>
      </c>
      <c r="W75" s="17">
        <f t="shared" si="31"/>
        <v>114.88714096559147</v>
      </c>
      <c r="X75" s="17">
        <f t="shared" si="31"/>
        <v>48.179695307739181</v>
      </c>
      <c r="Y75" s="17">
        <f t="shared" si="31"/>
        <v>47.453780014679666</v>
      </c>
      <c r="Z75" s="17">
        <f t="shared" si="31"/>
        <v>50.939834752128192</v>
      </c>
      <c r="AA75" s="17">
        <f t="shared" si="31"/>
        <v>56.97105962780099</v>
      </c>
      <c r="AB75" s="17">
        <f t="shared" si="31"/>
        <v>218.53890707212992</v>
      </c>
      <c r="AC75" s="17">
        <f t="shared" si="31"/>
        <v>49.983704671173939</v>
      </c>
      <c r="AD75" s="17">
        <f t="shared" si="31"/>
        <v>78.492547865632289</v>
      </c>
      <c r="AE75" s="10">
        <f t="shared" si="31"/>
        <v>51.021151640284472</v>
      </c>
    </row>
    <row r="76" spans="1:31" x14ac:dyDescent="0.25">
      <c r="A76" s="20" t="s">
        <v>138</v>
      </c>
      <c r="B76" s="17">
        <f>IF(B69=0,0,B70*100/B69)</f>
        <v>40.313671388477104</v>
      </c>
      <c r="C76" s="17">
        <f t="shared" ref="C76:AE76" si="32">IF(C69=0,0,C70*100/C69)</f>
        <v>83.225993967644641</v>
      </c>
      <c r="D76" s="17">
        <f t="shared" si="32"/>
        <v>54.093190565479127</v>
      </c>
      <c r="E76" s="17">
        <f t="shared" si="32"/>
        <v>68.049020587647405</v>
      </c>
      <c r="F76" s="17">
        <f t="shared" si="32"/>
        <v>46.084477598088121</v>
      </c>
      <c r="G76" s="17">
        <f t="shared" si="32"/>
        <v>78.203930043064716</v>
      </c>
      <c r="H76" s="17">
        <f t="shared" si="32"/>
        <v>56.712221788363919</v>
      </c>
      <c r="I76" s="17">
        <f t="shared" si="32"/>
        <v>12.232383124287344</v>
      </c>
      <c r="J76" s="17">
        <f t="shared" si="32"/>
        <v>39.250636959515049</v>
      </c>
      <c r="K76" s="17">
        <f t="shared" si="32"/>
        <v>46.722332847660674</v>
      </c>
      <c r="L76" s="17">
        <f t="shared" si="32"/>
        <v>3.0054227660872219</v>
      </c>
      <c r="M76" s="17">
        <f t="shared" si="32"/>
        <v>110.59239931335006</v>
      </c>
      <c r="N76" s="17">
        <f t="shared" si="32"/>
        <v>60.215948357698878</v>
      </c>
      <c r="O76" s="17">
        <f t="shared" si="32"/>
        <v>37.210786466944697</v>
      </c>
      <c r="P76" s="17">
        <f t="shared" si="32"/>
        <v>60.845605586323138</v>
      </c>
      <c r="Q76" s="17">
        <f t="shared" si="32"/>
        <v>34.963145937277261</v>
      </c>
      <c r="R76" s="17">
        <f t="shared" si="32"/>
        <v>49.898192120096965</v>
      </c>
      <c r="S76" s="17">
        <f t="shared" si="32"/>
        <v>28.273982056590754</v>
      </c>
      <c r="T76" s="17">
        <f t="shared" si="32"/>
        <v>60.83339903096001</v>
      </c>
      <c r="U76" s="17">
        <f t="shared" si="32"/>
        <v>77.886683687180863</v>
      </c>
      <c r="V76" s="17">
        <f t="shared" si="32"/>
        <v>89.646712003592739</v>
      </c>
      <c r="W76" s="17">
        <f t="shared" si="32"/>
        <v>113.91919142452933</v>
      </c>
      <c r="X76" s="17">
        <f t="shared" si="32"/>
        <v>51.364881370026765</v>
      </c>
      <c r="Y76" s="17">
        <f t="shared" si="32"/>
        <v>51.468975321278286</v>
      </c>
      <c r="Z76" s="17">
        <f t="shared" si="32"/>
        <v>48.671079183259927</v>
      </c>
      <c r="AA76" s="17">
        <f t="shared" si="32"/>
        <v>56.97105962780099</v>
      </c>
      <c r="AB76" s="17">
        <f t="shared" si="32"/>
        <v>203.12193769494397</v>
      </c>
      <c r="AC76" s="17">
        <f t="shared" si="32"/>
        <v>49.997148895292987</v>
      </c>
      <c r="AD76" s="17">
        <f t="shared" si="32"/>
        <v>73.775664511494256</v>
      </c>
      <c r="AE76" s="10">
        <f t="shared" si="32"/>
        <v>58.572873321042927</v>
      </c>
    </row>
    <row r="77" spans="1:31" x14ac:dyDescent="0.25">
      <c r="A77" s="20" t="s">
        <v>110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"/>
    </row>
    <row r="78" spans="1:31" x14ac:dyDescent="0.25">
      <c r="A78" s="2" t="s">
        <v>139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"/>
    </row>
    <row r="79" spans="1:31" x14ac:dyDescent="0.25">
      <c r="A79" s="20" t="s">
        <v>140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9">
        <v>0</v>
      </c>
    </row>
    <row r="80" spans="1:31" x14ac:dyDescent="0.25">
      <c r="A80" s="20" t="s">
        <v>141</v>
      </c>
      <c r="B80" s="16">
        <v>9170639593</v>
      </c>
      <c r="C80" s="16">
        <v>249466597</v>
      </c>
      <c r="D80" s="16">
        <v>153294653</v>
      </c>
      <c r="E80" s="16">
        <v>109769730</v>
      </c>
      <c r="F80" s="16">
        <v>363536647</v>
      </c>
      <c r="G80" s="16">
        <v>132773996</v>
      </c>
      <c r="H80" s="16">
        <v>27410553</v>
      </c>
      <c r="I80" s="16">
        <v>383504533</v>
      </c>
      <c r="J80" s="16">
        <v>603863353</v>
      </c>
      <c r="K80" s="16">
        <v>502966869</v>
      </c>
      <c r="L80" s="16">
        <v>336296610</v>
      </c>
      <c r="M80" s="16">
        <v>278127701</v>
      </c>
      <c r="N80" s="16">
        <v>883770</v>
      </c>
      <c r="O80" s="16">
        <v>391887598</v>
      </c>
      <c r="P80" s="16">
        <v>213646718</v>
      </c>
      <c r="Q80" s="16">
        <v>98957589</v>
      </c>
      <c r="R80" s="16">
        <v>51099205</v>
      </c>
      <c r="S80" s="16">
        <v>5956285</v>
      </c>
      <c r="T80" s="16">
        <v>167753864</v>
      </c>
      <c r="U80" s="16">
        <v>90595717</v>
      </c>
      <c r="V80" s="16">
        <v>262601391</v>
      </c>
      <c r="W80" s="16">
        <v>584710810</v>
      </c>
      <c r="X80" s="16">
        <v>226544631</v>
      </c>
      <c r="Y80" s="16">
        <v>380114540</v>
      </c>
      <c r="Z80" s="16">
        <v>525060086</v>
      </c>
      <c r="AA80" s="16">
        <v>103079762</v>
      </c>
      <c r="AB80" s="16">
        <v>17030192</v>
      </c>
      <c r="AC80" s="16">
        <v>32509048</v>
      </c>
      <c r="AD80" s="16">
        <v>203460125</v>
      </c>
      <c r="AE80" s="9">
        <v>475468</v>
      </c>
    </row>
    <row r="81" spans="1:31" x14ac:dyDescent="0.25">
      <c r="A81" s="20" t="s">
        <v>142</v>
      </c>
      <c r="B81" s="16">
        <v>9929681509</v>
      </c>
      <c r="C81" s="16">
        <v>231873243</v>
      </c>
      <c r="D81" s="16">
        <v>145758629</v>
      </c>
      <c r="E81" s="16">
        <v>158593179</v>
      </c>
      <c r="F81" s="16">
        <v>356774880</v>
      </c>
      <c r="G81" s="16">
        <v>131174071</v>
      </c>
      <c r="H81" s="16">
        <v>26574529</v>
      </c>
      <c r="I81" s="16">
        <v>383565146</v>
      </c>
      <c r="J81" s="16">
        <v>571139456</v>
      </c>
      <c r="K81" s="16">
        <v>491253717</v>
      </c>
      <c r="L81" s="16">
        <v>309077901</v>
      </c>
      <c r="M81" s="16">
        <v>255355353</v>
      </c>
      <c r="N81" s="16">
        <v>745202</v>
      </c>
      <c r="O81" s="16">
        <v>390859862</v>
      </c>
      <c r="P81" s="16">
        <v>212483862</v>
      </c>
      <c r="Q81" s="16">
        <v>102366957</v>
      </c>
      <c r="R81" s="16">
        <v>50603350</v>
      </c>
      <c r="S81" s="16">
        <v>7334075</v>
      </c>
      <c r="T81" s="16">
        <v>157524385</v>
      </c>
      <c r="U81" s="16">
        <v>93457167</v>
      </c>
      <c r="V81" s="16">
        <v>248717688</v>
      </c>
      <c r="W81" s="16">
        <v>556414233</v>
      </c>
      <c r="X81" s="16">
        <v>278957163</v>
      </c>
      <c r="Y81" s="16">
        <v>359465574</v>
      </c>
      <c r="Z81" s="16">
        <v>519091611</v>
      </c>
      <c r="AA81" s="16">
        <v>118462448</v>
      </c>
      <c r="AB81" s="16">
        <v>18322549</v>
      </c>
      <c r="AC81" s="16">
        <v>31192068</v>
      </c>
      <c r="AD81" s="16">
        <v>221127728</v>
      </c>
      <c r="AE81" s="9">
        <v>455265</v>
      </c>
    </row>
    <row r="82" spans="1:31" x14ac:dyDescent="0.25">
      <c r="A82" s="20" t="s">
        <v>143</v>
      </c>
      <c r="B82" s="16">
        <v>10032947443</v>
      </c>
      <c r="C82" s="16">
        <v>224133227</v>
      </c>
      <c r="D82" s="16">
        <v>146838766</v>
      </c>
      <c r="E82" s="16">
        <v>157536687</v>
      </c>
      <c r="F82" s="16">
        <v>349468234</v>
      </c>
      <c r="G82" s="16">
        <v>134414414</v>
      </c>
      <c r="H82" s="16">
        <v>18148043</v>
      </c>
      <c r="I82" s="16">
        <v>388039378</v>
      </c>
      <c r="J82" s="16">
        <v>590700091</v>
      </c>
      <c r="K82" s="16">
        <v>547182716</v>
      </c>
      <c r="L82" s="16">
        <v>327598068</v>
      </c>
      <c r="M82" s="16">
        <v>51293503</v>
      </c>
      <c r="N82" s="16">
        <v>922535</v>
      </c>
      <c r="O82" s="16">
        <v>376732679</v>
      </c>
      <c r="P82" s="16">
        <v>232082937</v>
      </c>
      <c r="Q82" s="16">
        <v>113050416</v>
      </c>
      <c r="R82" s="16">
        <v>49539255</v>
      </c>
      <c r="S82" s="16">
        <v>4745947</v>
      </c>
      <c r="T82" s="16">
        <v>153348261</v>
      </c>
      <c r="U82" s="16">
        <v>93959834</v>
      </c>
      <c r="V82" s="16">
        <v>243060914</v>
      </c>
      <c r="W82" s="16">
        <v>550196133</v>
      </c>
      <c r="X82" s="16">
        <v>340206084</v>
      </c>
      <c r="Y82" s="16">
        <v>361650020</v>
      </c>
      <c r="Z82" s="16">
        <v>541226987</v>
      </c>
      <c r="AA82" s="16">
        <v>95109692</v>
      </c>
      <c r="AB82" s="16">
        <v>17687895</v>
      </c>
      <c r="AC82" s="16">
        <v>28196964</v>
      </c>
      <c r="AD82" s="16">
        <v>214624066</v>
      </c>
      <c r="AE82" s="9">
        <v>481659</v>
      </c>
    </row>
    <row r="83" spans="1:31" x14ac:dyDescent="0.25">
      <c r="A83" s="20" t="s">
        <v>110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"/>
    </row>
    <row r="84" spans="1:31" x14ac:dyDescent="0.25">
      <c r="A84" s="2" t="s">
        <v>144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"/>
    </row>
    <row r="85" spans="1:31" x14ac:dyDescent="0.25">
      <c r="A85" s="20" t="s">
        <v>140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9">
        <v>0</v>
      </c>
    </row>
    <row r="86" spans="1:31" x14ac:dyDescent="0.25">
      <c r="A86" s="20" t="s">
        <v>141</v>
      </c>
      <c r="B86" s="16">
        <v>-26448896</v>
      </c>
      <c r="C86" s="16">
        <v>93217769</v>
      </c>
      <c r="D86" s="16">
        <v>8760191</v>
      </c>
      <c r="E86" s="16">
        <v>753557</v>
      </c>
      <c r="F86" s="16">
        <v>4623622</v>
      </c>
      <c r="G86" s="16">
        <v>4438189</v>
      </c>
      <c r="H86" s="16">
        <v>1291363</v>
      </c>
      <c r="I86" s="16">
        <v>28347700</v>
      </c>
      <c r="J86" s="16">
        <v>91730152</v>
      </c>
      <c r="K86" s="16">
        <v>18232584</v>
      </c>
      <c r="L86" s="16">
        <v>104566</v>
      </c>
      <c r="M86" s="16">
        <v>68377523</v>
      </c>
      <c r="N86" s="16">
        <v>216906</v>
      </c>
      <c r="O86" s="16">
        <v>105483444</v>
      </c>
      <c r="P86" s="16">
        <v>6063983</v>
      </c>
      <c r="Q86" s="16">
        <v>2799153</v>
      </c>
      <c r="R86" s="16">
        <v>-1579093</v>
      </c>
      <c r="S86" s="16">
        <v>4001899</v>
      </c>
      <c r="T86" s="16">
        <v>105915127</v>
      </c>
      <c r="U86" s="16">
        <v>58244058</v>
      </c>
      <c r="V86" s="16">
        <v>72142805</v>
      </c>
      <c r="W86" s="16">
        <v>108321071</v>
      </c>
      <c r="X86" s="16">
        <v>1852463</v>
      </c>
      <c r="Y86" s="16">
        <v>23885</v>
      </c>
      <c r="Z86" s="16">
        <v>3580583</v>
      </c>
      <c r="AA86" s="16">
        <v>780904</v>
      </c>
      <c r="AB86" s="16">
        <v>2271273</v>
      </c>
      <c r="AC86" s="16">
        <v>2656170</v>
      </c>
      <c r="AD86" s="16">
        <v>130333353</v>
      </c>
      <c r="AE86" s="9">
        <v>2109923</v>
      </c>
    </row>
    <row r="87" spans="1:31" x14ac:dyDescent="0.25">
      <c r="A87" s="20" t="s">
        <v>142</v>
      </c>
      <c r="B87" s="16">
        <v>-41417079</v>
      </c>
      <c r="C87" s="16">
        <v>129758854</v>
      </c>
      <c r="D87" s="16">
        <v>12842383</v>
      </c>
      <c r="E87" s="16">
        <v>0</v>
      </c>
      <c r="F87" s="16">
        <v>3003869</v>
      </c>
      <c r="G87" s="16">
        <v>4083750</v>
      </c>
      <c r="H87" s="16">
        <v>-13187159</v>
      </c>
      <c r="I87" s="16">
        <v>43289645</v>
      </c>
      <c r="J87" s="16">
        <v>91433916</v>
      </c>
      <c r="K87" s="16">
        <v>24382077</v>
      </c>
      <c r="L87" s="16">
        <v>-68892317</v>
      </c>
      <c r="M87" s="16">
        <v>56415983</v>
      </c>
      <c r="N87" s="16">
        <v>92883</v>
      </c>
      <c r="O87" s="16">
        <v>30107408</v>
      </c>
      <c r="P87" s="16">
        <v>6361109</v>
      </c>
      <c r="Q87" s="16">
        <v>1286548</v>
      </c>
      <c r="R87" s="16">
        <v>3437857</v>
      </c>
      <c r="S87" s="16">
        <v>12324036</v>
      </c>
      <c r="T87" s="16">
        <v>102712949</v>
      </c>
      <c r="U87" s="16">
        <v>52166238</v>
      </c>
      <c r="V87" s="16">
        <v>28146436</v>
      </c>
      <c r="W87" s="16">
        <v>114542449</v>
      </c>
      <c r="X87" s="16">
        <v>633365</v>
      </c>
      <c r="Y87" s="16">
        <v>10343633</v>
      </c>
      <c r="Z87" s="16">
        <v>4256566</v>
      </c>
      <c r="AA87" s="16">
        <v>1263606</v>
      </c>
      <c r="AB87" s="16">
        <v>1308410</v>
      </c>
      <c r="AC87" s="16">
        <v>1613814</v>
      </c>
      <c r="AD87" s="16">
        <v>128188136</v>
      </c>
      <c r="AE87" s="9">
        <v>2701855</v>
      </c>
    </row>
    <row r="88" spans="1:31" x14ac:dyDescent="0.25">
      <c r="A88" s="20" t="s">
        <v>143</v>
      </c>
      <c r="B88" s="16">
        <v>-27538078</v>
      </c>
      <c r="C88" s="16">
        <v>146729134</v>
      </c>
      <c r="D88" s="16">
        <v>15176891</v>
      </c>
      <c r="E88" s="16">
        <v>312357</v>
      </c>
      <c r="F88" s="16">
        <v>5383026</v>
      </c>
      <c r="G88" s="16">
        <v>6397614</v>
      </c>
      <c r="H88" s="16">
        <v>8812</v>
      </c>
      <c r="I88" s="16">
        <v>45156466</v>
      </c>
      <c r="J88" s="16">
        <v>107188455</v>
      </c>
      <c r="K88" s="16">
        <v>22511741</v>
      </c>
      <c r="L88" s="16">
        <v>0</v>
      </c>
      <c r="M88" s="16">
        <v>328580</v>
      </c>
      <c r="N88" s="16">
        <v>0</v>
      </c>
      <c r="O88" s="16">
        <v>61707047</v>
      </c>
      <c r="P88" s="16">
        <v>6416449</v>
      </c>
      <c r="Q88" s="16">
        <v>4793438</v>
      </c>
      <c r="R88" s="16">
        <v>5020932</v>
      </c>
      <c r="S88" s="16">
        <v>517387</v>
      </c>
      <c r="T88" s="16">
        <v>82742544</v>
      </c>
      <c r="U88" s="16">
        <v>36325775</v>
      </c>
      <c r="V88" s="16">
        <v>13445576</v>
      </c>
      <c r="W88" s="16">
        <v>169006518</v>
      </c>
      <c r="X88" s="16">
        <v>1225449</v>
      </c>
      <c r="Y88" s="16">
        <v>2501086</v>
      </c>
      <c r="Z88" s="16">
        <v>4562681</v>
      </c>
      <c r="AA88" s="16">
        <v>7369372</v>
      </c>
      <c r="AB88" s="16">
        <v>1870485</v>
      </c>
      <c r="AC88" s="16">
        <v>2848872</v>
      </c>
      <c r="AD88" s="16">
        <v>137991758</v>
      </c>
      <c r="AE88" s="9">
        <v>1007976</v>
      </c>
    </row>
    <row r="89" spans="1:31" x14ac:dyDescent="0.25">
      <c r="A89" s="20" t="s">
        <v>110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"/>
    </row>
    <row r="90" spans="1:31" x14ac:dyDescent="0.25">
      <c r="A90" s="2" t="s">
        <v>145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"/>
    </row>
    <row r="91" spans="1:31" x14ac:dyDescent="0.25">
      <c r="A91" s="20" t="s">
        <v>146</v>
      </c>
      <c r="B91" s="16">
        <v>12705769545</v>
      </c>
      <c r="C91" s="16">
        <v>2426656</v>
      </c>
      <c r="D91" s="16">
        <v>61258213</v>
      </c>
      <c r="E91" s="16">
        <v>194435743</v>
      </c>
      <c r="F91" s="16">
        <v>848064517</v>
      </c>
      <c r="G91" s="16">
        <v>470491311</v>
      </c>
      <c r="H91" s="16">
        <v>297943883</v>
      </c>
      <c r="I91" s="16">
        <v>187244734</v>
      </c>
      <c r="J91" s="16">
        <v>679782293</v>
      </c>
      <c r="K91" s="16">
        <v>621473443</v>
      </c>
      <c r="L91" s="16">
        <v>218544547</v>
      </c>
      <c r="M91" s="16">
        <v>366113022</v>
      </c>
      <c r="N91" s="16">
        <v>424247165</v>
      </c>
      <c r="O91" s="16">
        <v>31009443</v>
      </c>
      <c r="P91" s="16">
        <v>663104009</v>
      </c>
      <c r="Q91" s="16">
        <v>63298588</v>
      </c>
      <c r="R91" s="16">
        <v>178516123</v>
      </c>
      <c r="S91" s="16">
        <v>71525292</v>
      </c>
      <c r="T91" s="16">
        <v>90187525</v>
      </c>
      <c r="U91" s="16">
        <v>487521251</v>
      </c>
      <c r="V91" s="16">
        <v>960715514</v>
      </c>
      <c r="W91" s="16">
        <v>289209217</v>
      </c>
      <c r="X91" s="16">
        <v>143889100</v>
      </c>
      <c r="Y91" s="16">
        <v>165432043</v>
      </c>
      <c r="Z91" s="16">
        <v>23608755</v>
      </c>
      <c r="AA91" s="16">
        <v>156815575</v>
      </c>
      <c r="AB91" s="16">
        <v>6710474</v>
      </c>
      <c r="AC91" s="16">
        <v>58268114</v>
      </c>
      <c r="AD91" s="16">
        <v>15843977</v>
      </c>
      <c r="AE91" s="9">
        <v>12686826</v>
      </c>
    </row>
    <row r="92" spans="1:31" x14ac:dyDescent="0.25">
      <c r="A92" s="20" t="s">
        <v>147</v>
      </c>
      <c r="B92" s="16">
        <v>15367149275</v>
      </c>
      <c r="C92" s="16">
        <v>-176478953</v>
      </c>
      <c r="D92" s="16">
        <v>306848168</v>
      </c>
      <c r="E92" s="16">
        <v>54498941</v>
      </c>
      <c r="F92" s="16">
        <v>847399911</v>
      </c>
      <c r="G92" s="16">
        <v>1569980765</v>
      </c>
      <c r="H92" s="16">
        <v>303335093</v>
      </c>
      <c r="I92" s="16">
        <v>419747729</v>
      </c>
      <c r="J92" s="16">
        <v>3044484324</v>
      </c>
      <c r="K92" s="16">
        <v>1621814107</v>
      </c>
      <c r="L92" s="16">
        <v>519146632</v>
      </c>
      <c r="M92" s="16">
        <v>100992432</v>
      </c>
      <c r="N92" s="16">
        <v>273477450</v>
      </c>
      <c r="O92" s="16">
        <v>197636243</v>
      </c>
      <c r="P92" s="16">
        <v>-171983143</v>
      </c>
      <c r="Q92" s="16">
        <v>60234012</v>
      </c>
      <c r="R92" s="16">
        <v>295560481</v>
      </c>
      <c r="S92" s="16">
        <v>447998511</v>
      </c>
      <c r="T92" s="16">
        <v>-1948177</v>
      </c>
      <c r="U92" s="16">
        <v>1245325402</v>
      </c>
      <c r="V92" s="16">
        <v>1115951182</v>
      </c>
      <c r="W92" s="16">
        <v>5923160638</v>
      </c>
      <c r="X92" s="16">
        <v>12857482</v>
      </c>
      <c r="Y92" s="16">
        <v>-706077414</v>
      </c>
      <c r="Z92" s="16">
        <v>2702081</v>
      </c>
      <c r="AA92" s="16">
        <v>215398979</v>
      </c>
      <c r="AB92" s="16">
        <v>11957779</v>
      </c>
      <c r="AC92" s="16">
        <v>-30977620958</v>
      </c>
      <c r="AD92" s="16">
        <v>45796319</v>
      </c>
      <c r="AE92" s="9">
        <v>76611832</v>
      </c>
    </row>
    <row r="93" spans="1:31" x14ac:dyDescent="0.25">
      <c r="A93" s="2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"/>
    </row>
    <row r="94" spans="1:31" x14ac:dyDescent="0.25">
      <c r="A94" s="2" t="s">
        <v>148</v>
      </c>
      <c r="B94" s="16">
        <v>9511684966</v>
      </c>
      <c r="C94" s="16">
        <v>0</v>
      </c>
      <c r="D94" s="16">
        <v>141607007</v>
      </c>
      <c r="E94" s="16">
        <v>234615301</v>
      </c>
      <c r="F94" s="16">
        <v>1282875952</v>
      </c>
      <c r="G94" s="16">
        <v>942975596</v>
      </c>
      <c r="H94" s="16">
        <v>0</v>
      </c>
      <c r="I94" s="16">
        <v>170000000</v>
      </c>
      <c r="J94" s="16">
        <v>1247497074</v>
      </c>
      <c r="K94" s="16">
        <v>674503399</v>
      </c>
      <c r="L94" s="16">
        <v>60858533</v>
      </c>
      <c r="M94" s="16">
        <v>0</v>
      </c>
      <c r="N94" s="16">
        <v>897161603</v>
      </c>
      <c r="O94" s="16">
        <v>35868992</v>
      </c>
      <c r="P94" s="16">
        <v>696041815</v>
      </c>
      <c r="Q94" s="16">
        <v>28789000</v>
      </c>
      <c r="R94" s="16">
        <v>114118867</v>
      </c>
      <c r="S94" s="16">
        <v>95033261</v>
      </c>
      <c r="T94" s="16">
        <v>0</v>
      </c>
      <c r="U94" s="16">
        <v>530250489</v>
      </c>
      <c r="V94" s="16">
        <v>709383966</v>
      </c>
      <c r="W94" s="16">
        <v>600000000</v>
      </c>
      <c r="X94" s="16">
        <v>179895827</v>
      </c>
      <c r="Y94" s="16">
        <v>209039934</v>
      </c>
      <c r="Z94" s="16">
        <v>0</v>
      </c>
      <c r="AA94" s="16">
        <v>98703269</v>
      </c>
      <c r="AB94" s="16">
        <v>0</v>
      </c>
      <c r="AC94" s="16">
        <v>0</v>
      </c>
      <c r="AD94" s="16">
        <v>51157331</v>
      </c>
      <c r="AE94" s="9">
        <v>15751266</v>
      </c>
    </row>
    <row r="95" spans="1:31" x14ac:dyDescent="0.25">
      <c r="A95" s="22" t="s">
        <v>149</v>
      </c>
      <c r="B95" s="23">
        <v>6837417328</v>
      </c>
      <c r="C95" s="23">
        <v>6372496</v>
      </c>
      <c r="D95" s="23">
        <v>1144639</v>
      </c>
      <c r="E95" s="23">
        <v>113914577</v>
      </c>
      <c r="F95" s="23">
        <v>102185834</v>
      </c>
      <c r="G95" s="23">
        <v>36157591</v>
      </c>
      <c r="H95" s="23">
        <v>93786552</v>
      </c>
      <c r="I95" s="23">
        <v>0</v>
      </c>
      <c r="J95" s="23">
        <v>1412130332</v>
      </c>
      <c r="K95" s="23">
        <v>550410458</v>
      </c>
      <c r="L95" s="23">
        <v>302559530</v>
      </c>
      <c r="M95" s="23">
        <v>22166666</v>
      </c>
      <c r="N95" s="23">
        <v>40866393</v>
      </c>
      <c r="O95" s="23">
        <v>162352116</v>
      </c>
      <c r="P95" s="23">
        <v>442378280</v>
      </c>
      <c r="Q95" s="23">
        <v>53516064</v>
      </c>
      <c r="R95" s="23">
        <v>24186299</v>
      </c>
      <c r="S95" s="23">
        <v>7481569</v>
      </c>
      <c r="T95" s="23">
        <v>0</v>
      </c>
      <c r="U95" s="23">
        <v>133766697</v>
      </c>
      <c r="V95" s="23">
        <v>233276881</v>
      </c>
      <c r="W95" s="23">
        <v>442944032</v>
      </c>
      <c r="X95" s="23">
        <v>78546017</v>
      </c>
      <c r="Y95" s="23">
        <v>117446660</v>
      </c>
      <c r="Z95" s="23">
        <v>315419818</v>
      </c>
      <c r="AA95" s="23">
        <v>173912000</v>
      </c>
      <c r="AB95" s="23">
        <v>0</v>
      </c>
      <c r="AC95" s="23">
        <v>0</v>
      </c>
      <c r="AD95" s="23">
        <v>3396699</v>
      </c>
      <c r="AE95" s="24">
        <v>0</v>
      </c>
    </row>
  </sheetData>
  <mergeCells count="2">
    <mergeCell ref="A1:AE1"/>
    <mergeCell ref="B2:AE2"/>
  </mergeCells>
  <pageMargins left="0.7" right="0.7" top="0.75" bottom="0.75" header="0.3" footer="0.3"/>
  <rowBreaks count="1" manualBreakCount="1"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434F5D-B5AB-4C62-AF4D-FF9EA608AF62}"/>
</file>

<file path=customXml/itemProps2.xml><?xml version="1.0" encoding="utf-8"?>
<ds:datastoreItem xmlns:ds="http://schemas.openxmlformats.org/officeDocument/2006/customXml" ds:itemID="{8C0177F8-1D06-48B0-9EA7-3356E6E27F97}"/>
</file>

<file path=customXml/itemProps3.xml><?xml version="1.0" encoding="utf-8"?>
<ds:datastoreItem xmlns:ds="http://schemas.openxmlformats.org/officeDocument/2006/customXml" ds:itemID="{6FB19E12-0697-44DD-9C9A-04F7AD5BA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</vt:lpstr>
      <vt:lpstr>FS</vt:lpstr>
      <vt:lpstr>GT</vt:lpstr>
      <vt:lpstr>KZ</vt:lpstr>
      <vt:lpstr>LP</vt:lpstr>
      <vt:lpstr>MP</vt:lpstr>
      <vt:lpstr>NC</vt:lpstr>
      <vt:lpstr>NW</vt:lpstr>
      <vt:lpstr>WC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2025-06-20T09:52:27Z</dcterms:created>
  <dcterms:modified xsi:type="dcterms:W3CDTF">2025-06-20T10:00:37Z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