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8_{49E01F1E-52CC-491F-8C80-7B59BBB63C2C}" xr6:coauthVersionLast="47" xr6:coauthVersionMax="47" xr10:uidLastSave="{00000000-0000-0000-0000-000000000000}"/>
  <workbookProtection workbookAlgorithmName="SHA-512" workbookHashValue="MUsFJWS6Vdni8/rnmo4e1C3OWfoWVor2m3nNOL5+S9HO4kbxewjXlkbz49Zhy+ShntvNWfmVnmEPylEHPb7oiA==" workbookSaltValue="116qpgRKYWvvVbnDd7rpVg==" workbookSpinCount="100000" lockStructure="1"/>
  <bookViews>
    <workbookView xWindow="28680" yWindow="-120" windowWidth="29040" windowHeight="15720" xr2:uid="{00000000-000D-0000-FFFF-FFFF00000000}"/>
  </bookViews>
  <sheets>
    <sheet name="Summary" sheetId="1" r:id="rId1"/>
    <sheet name="MAN" sheetId="2" r:id="rId2"/>
    <sheet name="FS161" sheetId="3" r:id="rId3"/>
    <sheet name="FS162" sheetId="4" r:id="rId4"/>
    <sheet name="FS163" sheetId="5" r:id="rId5"/>
    <sheet name="DC16" sheetId="6" r:id="rId6"/>
    <sheet name="FS181" sheetId="7" r:id="rId7"/>
    <sheet name="FS182" sheetId="8" r:id="rId8"/>
    <sheet name="FS183" sheetId="9" r:id="rId9"/>
    <sheet name="FS184" sheetId="10" r:id="rId10"/>
    <sheet name="FS185" sheetId="11" r:id="rId11"/>
    <sheet name="DC18" sheetId="12" r:id="rId12"/>
    <sheet name="FS191" sheetId="13" r:id="rId13"/>
    <sheet name="FS192" sheetId="14" r:id="rId14"/>
    <sheet name="FS193" sheetId="15" r:id="rId15"/>
    <sheet name="FS194" sheetId="16" r:id="rId16"/>
    <sheet name="FS195" sheetId="17" r:id="rId17"/>
    <sheet name="FS196" sheetId="18" r:id="rId18"/>
    <sheet name="DC19" sheetId="19" r:id="rId19"/>
    <sheet name="FS201" sheetId="20" r:id="rId20"/>
    <sheet name="FS203" sheetId="21" r:id="rId21"/>
    <sheet name="FS204" sheetId="22" r:id="rId22"/>
    <sheet name="FS205" sheetId="23" r:id="rId23"/>
    <sheet name="DC20" sheetId="24" r:id="rId24"/>
  </sheets>
  <definedNames>
    <definedName name="_xlnm.Print_Area" localSheetId="5">'DC16'!$A$1:$X$128</definedName>
    <definedName name="_xlnm.Print_Area" localSheetId="11">'DC18'!$A$1:$X$128</definedName>
    <definedName name="_xlnm.Print_Area" localSheetId="18">'DC19'!$A$1:$X$128</definedName>
    <definedName name="_xlnm.Print_Area" localSheetId="23">'DC20'!$A$1:$X$128</definedName>
    <definedName name="_xlnm.Print_Area" localSheetId="2">'FS161'!$A$1:$X$128</definedName>
    <definedName name="_xlnm.Print_Area" localSheetId="3">'FS162'!$A$1:$X$128</definedName>
    <definedName name="_xlnm.Print_Area" localSheetId="4">'FS163'!$A$1:$X$128</definedName>
    <definedName name="_xlnm.Print_Area" localSheetId="6">'FS181'!$A$1:$X$128</definedName>
    <definedName name="_xlnm.Print_Area" localSheetId="7">'FS182'!$A$1:$X$128</definedName>
    <definedName name="_xlnm.Print_Area" localSheetId="8">'FS183'!$A$1:$X$128</definedName>
    <definedName name="_xlnm.Print_Area" localSheetId="9">'FS184'!$A$1:$X$128</definedName>
    <definedName name="_xlnm.Print_Area" localSheetId="10">'FS185'!$A$1:$X$128</definedName>
    <definedName name="_xlnm.Print_Area" localSheetId="12">'FS191'!$A$1:$X$128</definedName>
    <definedName name="_xlnm.Print_Area" localSheetId="13">'FS192'!$A$1:$X$128</definedName>
    <definedName name="_xlnm.Print_Area" localSheetId="14">'FS193'!$A$1:$X$128</definedName>
    <definedName name="_xlnm.Print_Area" localSheetId="15">'FS194'!$A$1:$X$128</definedName>
    <definedName name="_xlnm.Print_Area" localSheetId="16">'FS195'!$A$1:$X$128</definedName>
    <definedName name="_xlnm.Print_Area" localSheetId="17">'FS196'!$A$1:$X$128</definedName>
    <definedName name="_xlnm.Print_Area" localSheetId="19">'FS201'!$A$1:$X$128</definedName>
    <definedName name="_xlnm.Print_Area" localSheetId="20">'FS203'!$A$1:$X$128</definedName>
    <definedName name="_xlnm.Print_Area" localSheetId="21">'FS204'!$A$1:$X$128</definedName>
    <definedName name="_xlnm.Print_Area" localSheetId="22">'FS205'!$A$1:$X$128</definedName>
    <definedName name="_xlnm.Print_Area" localSheetId="1">MAN!$A$1:$X$128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N87" i="2"/>
  <c r="M87" i="2"/>
  <c r="L87" i="2"/>
  <c r="K87" i="2"/>
  <c r="J87" i="2"/>
  <c r="I87" i="2"/>
  <c r="I115" i="2" s="1"/>
  <c r="H87" i="2"/>
  <c r="H115" i="2" s="1"/>
  <c r="G87" i="2"/>
  <c r="G115" i="2" s="1"/>
  <c r="F87" i="2"/>
  <c r="F115" i="2" s="1"/>
  <c r="D87" i="2"/>
  <c r="C87" i="2"/>
  <c r="C115" i="2" s="1"/>
  <c r="B87" i="2"/>
  <c r="B115" i="2" s="1"/>
  <c r="O87" i="3"/>
  <c r="O114" i="3" s="1"/>
  <c r="N87" i="3"/>
  <c r="M87" i="3"/>
  <c r="M115" i="3" s="1"/>
  <c r="S115" i="3" s="1"/>
  <c r="L87" i="3"/>
  <c r="L115" i="3" s="1"/>
  <c r="R115" i="3" s="1"/>
  <c r="K87" i="3"/>
  <c r="K115" i="3" s="1"/>
  <c r="J87" i="3"/>
  <c r="J115" i="3" s="1"/>
  <c r="I87" i="3"/>
  <c r="I115" i="3" s="1"/>
  <c r="H87" i="3"/>
  <c r="G87" i="3"/>
  <c r="G115" i="3" s="1"/>
  <c r="F87" i="3"/>
  <c r="D87" i="3"/>
  <c r="C87" i="3"/>
  <c r="B87" i="3"/>
  <c r="B115" i="3" s="1"/>
  <c r="O87" i="4"/>
  <c r="O115" i="4" s="1"/>
  <c r="N87" i="4"/>
  <c r="M87" i="4"/>
  <c r="M115" i="4" s="1"/>
  <c r="S115" i="4" s="1"/>
  <c r="L87" i="4"/>
  <c r="L115" i="4" s="1"/>
  <c r="R115" i="4" s="1"/>
  <c r="K87" i="4"/>
  <c r="K115" i="4" s="1"/>
  <c r="J87" i="4"/>
  <c r="J115" i="4" s="1"/>
  <c r="I87" i="4"/>
  <c r="H87" i="4"/>
  <c r="H115" i="4" s="1"/>
  <c r="G87" i="4"/>
  <c r="F87" i="4"/>
  <c r="D87" i="4"/>
  <c r="D115" i="4" s="1"/>
  <c r="C87" i="4"/>
  <c r="C115" i="4" s="1"/>
  <c r="B87" i="4"/>
  <c r="B115" i="4" s="1"/>
  <c r="O87" i="5"/>
  <c r="N87" i="5"/>
  <c r="N114" i="5" s="1"/>
  <c r="M87" i="5"/>
  <c r="M115" i="5" s="1"/>
  <c r="S115" i="5" s="1"/>
  <c r="L87" i="5"/>
  <c r="K87" i="5"/>
  <c r="J87" i="5"/>
  <c r="I87" i="5"/>
  <c r="H87" i="5"/>
  <c r="G87" i="5"/>
  <c r="G115" i="5" s="1"/>
  <c r="F87" i="5"/>
  <c r="F115" i="5" s="1"/>
  <c r="D87" i="5"/>
  <c r="C87" i="5"/>
  <c r="B87" i="5"/>
  <c r="B115" i="5" s="1"/>
  <c r="O87" i="6"/>
  <c r="O115" i="6" s="1"/>
  <c r="N87" i="6"/>
  <c r="N114" i="6" s="1"/>
  <c r="M87" i="6"/>
  <c r="L87" i="6"/>
  <c r="L115" i="6" s="1"/>
  <c r="R115" i="6" s="1"/>
  <c r="K87" i="6"/>
  <c r="K115" i="6" s="1"/>
  <c r="J87" i="6"/>
  <c r="I87" i="6"/>
  <c r="I115" i="6" s="1"/>
  <c r="H87" i="6"/>
  <c r="H115" i="6" s="1"/>
  <c r="G87" i="6"/>
  <c r="G115" i="6" s="1"/>
  <c r="F87" i="6"/>
  <c r="F115" i="6" s="1"/>
  <c r="D87" i="6"/>
  <c r="D115" i="6" s="1"/>
  <c r="C87" i="6"/>
  <c r="C115" i="6" s="1"/>
  <c r="B87" i="6"/>
  <c r="O87" i="7"/>
  <c r="O115" i="7" s="1"/>
  <c r="N87" i="7"/>
  <c r="M87" i="7"/>
  <c r="L87" i="7"/>
  <c r="K87" i="7"/>
  <c r="K115" i="7" s="1"/>
  <c r="J87" i="7"/>
  <c r="I87" i="7"/>
  <c r="H87" i="7"/>
  <c r="G87" i="7"/>
  <c r="F87" i="7"/>
  <c r="F115" i="7" s="1"/>
  <c r="D87" i="7"/>
  <c r="D115" i="7" s="1"/>
  <c r="C87" i="7"/>
  <c r="B87" i="7"/>
  <c r="B115" i="7" s="1"/>
  <c r="O87" i="8"/>
  <c r="N87" i="8"/>
  <c r="M87" i="8"/>
  <c r="M115" i="8" s="1"/>
  <c r="S115" i="8" s="1"/>
  <c r="L87" i="8"/>
  <c r="L115" i="8" s="1"/>
  <c r="R115" i="8" s="1"/>
  <c r="K87" i="8"/>
  <c r="K115" i="8" s="1"/>
  <c r="J87" i="8"/>
  <c r="J115" i="8" s="1"/>
  <c r="I87" i="8"/>
  <c r="I115" i="8" s="1"/>
  <c r="H87" i="8"/>
  <c r="H115" i="8" s="1"/>
  <c r="G87" i="8"/>
  <c r="F87" i="8"/>
  <c r="D87" i="8"/>
  <c r="C87" i="8"/>
  <c r="B87" i="8"/>
  <c r="B115" i="8" s="1"/>
  <c r="O87" i="9"/>
  <c r="N87" i="9"/>
  <c r="M87" i="9"/>
  <c r="L87" i="9"/>
  <c r="L115" i="9" s="1"/>
  <c r="R115" i="9" s="1"/>
  <c r="K87" i="9"/>
  <c r="K115" i="9" s="1"/>
  <c r="J87" i="9"/>
  <c r="J115" i="9" s="1"/>
  <c r="I87" i="9"/>
  <c r="I115" i="9" s="1"/>
  <c r="H87" i="9"/>
  <c r="G87" i="9"/>
  <c r="G115" i="9" s="1"/>
  <c r="F87" i="9"/>
  <c r="F115" i="9" s="1"/>
  <c r="D87" i="9"/>
  <c r="D115" i="9" s="1"/>
  <c r="C87" i="9"/>
  <c r="C115" i="9" s="1"/>
  <c r="B87" i="9"/>
  <c r="B115" i="9" s="1"/>
  <c r="O87" i="10"/>
  <c r="O115" i="10" s="1"/>
  <c r="N87" i="10"/>
  <c r="M87" i="10"/>
  <c r="M115" i="10" s="1"/>
  <c r="S115" i="10" s="1"/>
  <c r="L87" i="10"/>
  <c r="L115" i="10" s="1"/>
  <c r="R115" i="10" s="1"/>
  <c r="K87" i="10"/>
  <c r="J87" i="10"/>
  <c r="I87" i="10"/>
  <c r="H87" i="10"/>
  <c r="G87" i="10"/>
  <c r="F87" i="10"/>
  <c r="F115" i="10" s="1"/>
  <c r="D87" i="10"/>
  <c r="D115" i="10" s="1"/>
  <c r="C87" i="10"/>
  <c r="B87" i="10"/>
  <c r="O87" i="11"/>
  <c r="O115" i="11" s="1"/>
  <c r="N87" i="11"/>
  <c r="N114" i="11" s="1"/>
  <c r="M87" i="11"/>
  <c r="M115" i="11" s="1"/>
  <c r="S115" i="11" s="1"/>
  <c r="L87" i="11"/>
  <c r="K87" i="11"/>
  <c r="K115" i="11" s="1"/>
  <c r="J87" i="11"/>
  <c r="J115" i="11" s="1"/>
  <c r="I87" i="11"/>
  <c r="H87" i="11"/>
  <c r="H115" i="11" s="1"/>
  <c r="G87" i="11"/>
  <c r="G115" i="11" s="1"/>
  <c r="F87" i="11"/>
  <c r="F115" i="11" s="1"/>
  <c r="D87" i="11"/>
  <c r="D115" i="11" s="1"/>
  <c r="C87" i="11"/>
  <c r="C115" i="11" s="1"/>
  <c r="B87" i="11"/>
  <c r="B115" i="11" s="1"/>
  <c r="O87" i="12"/>
  <c r="N87" i="12"/>
  <c r="N114" i="12" s="1"/>
  <c r="M87" i="12"/>
  <c r="L87" i="12"/>
  <c r="K87" i="12"/>
  <c r="K115" i="12" s="1"/>
  <c r="J87" i="12"/>
  <c r="J115" i="12" s="1"/>
  <c r="I87" i="12"/>
  <c r="I115" i="12" s="1"/>
  <c r="H87" i="12"/>
  <c r="G87" i="12"/>
  <c r="F87" i="12"/>
  <c r="F115" i="12" s="1"/>
  <c r="D87" i="12"/>
  <c r="D115" i="12" s="1"/>
  <c r="C87" i="12"/>
  <c r="B87" i="12"/>
  <c r="O87" i="13"/>
  <c r="N87" i="13"/>
  <c r="M87" i="13"/>
  <c r="L87" i="13"/>
  <c r="K87" i="13"/>
  <c r="K115" i="13" s="1"/>
  <c r="J87" i="13"/>
  <c r="I87" i="13"/>
  <c r="H87" i="13"/>
  <c r="H115" i="13" s="1"/>
  <c r="G87" i="13"/>
  <c r="G115" i="13" s="1"/>
  <c r="F87" i="13"/>
  <c r="D87" i="13"/>
  <c r="D115" i="13" s="1"/>
  <c r="C87" i="13"/>
  <c r="B87" i="13"/>
  <c r="O87" i="14"/>
  <c r="N87" i="14"/>
  <c r="N115" i="14" s="1"/>
  <c r="M87" i="14"/>
  <c r="M115" i="14" s="1"/>
  <c r="S115" i="14" s="1"/>
  <c r="L87" i="14"/>
  <c r="K87" i="14"/>
  <c r="K115" i="14" s="1"/>
  <c r="J87" i="14"/>
  <c r="J115" i="14" s="1"/>
  <c r="I87" i="14"/>
  <c r="I115" i="14" s="1"/>
  <c r="H87" i="14"/>
  <c r="H115" i="14" s="1"/>
  <c r="G87" i="14"/>
  <c r="F87" i="14"/>
  <c r="F115" i="14" s="1"/>
  <c r="D87" i="14"/>
  <c r="D115" i="14" s="1"/>
  <c r="C87" i="14"/>
  <c r="B87" i="14"/>
  <c r="B115" i="14" s="1"/>
  <c r="O87" i="15"/>
  <c r="O115" i="15" s="1"/>
  <c r="N87" i="15"/>
  <c r="N114" i="15" s="1"/>
  <c r="M87" i="15"/>
  <c r="M115" i="15" s="1"/>
  <c r="S115" i="15" s="1"/>
  <c r="L87" i="15"/>
  <c r="L115" i="15" s="1"/>
  <c r="R115" i="15" s="1"/>
  <c r="K87" i="15"/>
  <c r="K115" i="15" s="1"/>
  <c r="J87" i="15"/>
  <c r="I87" i="15"/>
  <c r="H87" i="15"/>
  <c r="G87" i="15"/>
  <c r="F87" i="15"/>
  <c r="F115" i="15" s="1"/>
  <c r="D87" i="15"/>
  <c r="D115" i="15" s="1"/>
  <c r="C87" i="15"/>
  <c r="B87" i="15"/>
  <c r="O87" i="16"/>
  <c r="O115" i="16" s="1"/>
  <c r="N87" i="16"/>
  <c r="N115" i="16" s="1"/>
  <c r="M87" i="16"/>
  <c r="M115" i="16" s="1"/>
  <c r="S115" i="16" s="1"/>
  <c r="L87" i="16"/>
  <c r="L115" i="16" s="1"/>
  <c r="R115" i="16" s="1"/>
  <c r="K87" i="16"/>
  <c r="J87" i="16"/>
  <c r="I87" i="16"/>
  <c r="I115" i="16" s="1"/>
  <c r="H87" i="16"/>
  <c r="G87" i="16"/>
  <c r="G115" i="16" s="1"/>
  <c r="F87" i="16"/>
  <c r="F115" i="16" s="1"/>
  <c r="D87" i="16"/>
  <c r="D115" i="16" s="1"/>
  <c r="C87" i="16"/>
  <c r="C115" i="16" s="1"/>
  <c r="B87" i="16"/>
  <c r="B115" i="16" s="1"/>
  <c r="O87" i="17"/>
  <c r="N87" i="17"/>
  <c r="M87" i="17"/>
  <c r="M115" i="17" s="1"/>
  <c r="S115" i="17" s="1"/>
  <c r="L87" i="17"/>
  <c r="K87" i="17"/>
  <c r="J87" i="17"/>
  <c r="I87" i="17"/>
  <c r="H87" i="17"/>
  <c r="G87" i="17"/>
  <c r="F87" i="17"/>
  <c r="F115" i="17" s="1"/>
  <c r="D87" i="17"/>
  <c r="C87" i="17"/>
  <c r="C115" i="17" s="1"/>
  <c r="B87" i="17"/>
  <c r="B115" i="17" s="1"/>
  <c r="O87" i="18"/>
  <c r="N87" i="18"/>
  <c r="N115" i="18" s="1"/>
  <c r="M87" i="18"/>
  <c r="L87" i="18"/>
  <c r="K87" i="18"/>
  <c r="K115" i="18" s="1"/>
  <c r="J87" i="18"/>
  <c r="J115" i="18" s="1"/>
  <c r="I87" i="18"/>
  <c r="H87" i="18"/>
  <c r="H115" i="18" s="1"/>
  <c r="G87" i="18"/>
  <c r="G115" i="18" s="1"/>
  <c r="F87" i="18"/>
  <c r="F115" i="18" s="1"/>
  <c r="D87" i="18"/>
  <c r="C87" i="18"/>
  <c r="B87" i="18"/>
  <c r="O87" i="19"/>
  <c r="N87" i="19"/>
  <c r="N114" i="19" s="1"/>
  <c r="M87" i="19"/>
  <c r="L87" i="19"/>
  <c r="L115" i="19" s="1"/>
  <c r="R115" i="19" s="1"/>
  <c r="K87" i="19"/>
  <c r="J87" i="19"/>
  <c r="I87" i="19"/>
  <c r="I115" i="19" s="1"/>
  <c r="H87" i="19"/>
  <c r="H115" i="19" s="1"/>
  <c r="G87" i="19"/>
  <c r="G115" i="19" s="1"/>
  <c r="F87" i="19"/>
  <c r="D87" i="19"/>
  <c r="D115" i="19" s="1"/>
  <c r="C87" i="19"/>
  <c r="C115" i="19" s="1"/>
  <c r="B87" i="19"/>
  <c r="O87" i="20"/>
  <c r="O114" i="20" s="1"/>
  <c r="N87" i="20"/>
  <c r="M87" i="20"/>
  <c r="M115" i="20" s="1"/>
  <c r="S115" i="20" s="1"/>
  <c r="L87" i="20"/>
  <c r="L115" i="20" s="1"/>
  <c r="R115" i="20" s="1"/>
  <c r="K87" i="20"/>
  <c r="K115" i="20" s="1"/>
  <c r="J87" i="20"/>
  <c r="J115" i="20" s="1"/>
  <c r="I87" i="20"/>
  <c r="H87" i="20"/>
  <c r="H115" i="20" s="1"/>
  <c r="G87" i="20"/>
  <c r="F87" i="20"/>
  <c r="D87" i="20"/>
  <c r="D115" i="20" s="1"/>
  <c r="C87" i="20"/>
  <c r="C115" i="20" s="1"/>
  <c r="B87" i="20"/>
  <c r="O87" i="21"/>
  <c r="N87" i="21"/>
  <c r="N115" i="21" s="1"/>
  <c r="M87" i="21"/>
  <c r="M115" i="21" s="1"/>
  <c r="S115" i="21" s="1"/>
  <c r="L87" i="21"/>
  <c r="L115" i="21" s="1"/>
  <c r="R115" i="21" s="1"/>
  <c r="K87" i="21"/>
  <c r="K115" i="21" s="1"/>
  <c r="J87" i="21"/>
  <c r="I87" i="21"/>
  <c r="I115" i="21" s="1"/>
  <c r="H87" i="21"/>
  <c r="H115" i="21" s="1"/>
  <c r="G87" i="21"/>
  <c r="F87" i="21"/>
  <c r="F115" i="21" s="1"/>
  <c r="D87" i="21"/>
  <c r="D115" i="21" s="1"/>
  <c r="C87" i="21"/>
  <c r="C115" i="21" s="1"/>
  <c r="B87" i="21"/>
  <c r="B115" i="21" s="1"/>
  <c r="O87" i="22"/>
  <c r="N87" i="22"/>
  <c r="M87" i="22"/>
  <c r="L87" i="22"/>
  <c r="K87" i="22"/>
  <c r="J87" i="22"/>
  <c r="I87" i="22"/>
  <c r="H87" i="22"/>
  <c r="G87" i="22"/>
  <c r="F87" i="22"/>
  <c r="D87" i="22"/>
  <c r="D115" i="22" s="1"/>
  <c r="C87" i="22"/>
  <c r="C115" i="22" s="1"/>
  <c r="B87" i="22"/>
  <c r="B115" i="22" s="1"/>
  <c r="O87" i="23"/>
  <c r="O114" i="23" s="1"/>
  <c r="N87" i="23"/>
  <c r="M87" i="23"/>
  <c r="M115" i="23" s="1"/>
  <c r="S115" i="23" s="1"/>
  <c r="L87" i="23"/>
  <c r="L115" i="23" s="1"/>
  <c r="R115" i="23" s="1"/>
  <c r="K87" i="23"/>
  <c r="J87" i="23"/>
  <c r="J115" i="23" s="1"/>
  <c r="I87" i="23"/>
  <c r="I115" i="23" s="1"/>
  <c r="H87" i="23"/>
  <c r="H115" i="23" s="1"/>
  <c r="G87" i="23"/>
  <c r="G115" i="23" s="1"/>
  <c r="F87" i="23"/>
  <c r="F115" i="23" s="1"/>
  <c r="D87" i="23"/>
  <c r="D115" i="23" s="1"/>
  <c r="C87" i="23"/>
  <c r="B87" i="23"/>
  <c r="B115" i="23" s="1"/>
  <c r="O87" i="24"/>
  <c r="N87" i="24"/>
  <c r="M87" i="24"/>
  <c r="L87" i="24"/>
  <c r="L115" i="24" s="1"/>
  <c r="K87" i="24"/>
  <c r="J87" i="24"/>
  <c r="I87" i="24"/>
  <c r="I115" i="24" s="1"/>
  <c r="H87" i="24"/>
  <c r="H115" i="24" s="1"/>
  <c r="G87" i="24"/>
  <c r="G115" i="24" s="1"/>
  <c r="F87" i="24"/>
  <c r="F115" i="24" s="1"/>
  <c r="D87" i="24"/>
  <c r="C87" i="24"/>
  <c r="C115" i="24" s="1"/>
  <c r="B87" i="24"/>
  <c r="O87" i="1"/>
  <c r="O114" i="1" s="1"/>
  <c r="N87" i="1"/>
  <c r="N114" i="1" s="1"/>
  <c r="M87" i="1"/>
  <c r="M115" i="1" s="1"/>
  <c r="S115" i="1" s="1"/>
  <c r="L87" i="1"/>
  <c r="L115" i="1" s="1"/>
  <c r="R115" i="1" s="1"/>
  <c r="K87" i="1"/>
  <c r="K115" i="1" s="1"/>
  <c r="J87" i="1"/>
  <c r="J115" i="1" s="1"/>
  <c r="I87" i="1"/>
  <c r="I115" i="1" s="1"/>
  <c r="H87" i="1"/>
  <c r="G87" i="1"/>
  <c r="G115" i="1" s="1"/>
  <c r="F87" i="1"/>
  <c r="D87" i="1"/>
  <c r="C87" i="1"/>
  <c r="B87" i="1"/>
  <c r="B115" i="1" s="1"/>
  <c r="O115" i="2"/>
  <c r="N115" i="2"/>
  <c r="M115" i="2"/>
  <c r="S115" i="2" s="1"/>
  <c r="L115" i="2"/>
  <c r="R115" i="2" s="1"/>
  <c r="K115" i="2"/>
  <c r="J115" i="2"/>
  <c r="D115" i="2"/>
  <c r="O114" i="2"/>
  <c r="N114" i="2"/>
  <c r="U113" i="2"/>
  <c r="T113" i="2"/>
  <c r="S113" i="2"/>
  <c r="R113" i="2"/>
  <c r="S112" i="2"/>
  <c r="R112" i="2"/>
  <c r="E112" i="2"/>
  <c r="U112" i="2" s="1"/>
  <c r="S111" i="2"/>
  <c r="R111" i="2"/>
  <c r="E111" i="2"/>
  <c r="U111" i="2" s="1"/>
  <c r="S110" i="2"/>
  <c r="R110" i="2"/>
  <c r="E110" i="2"/>
  <c r="U110" i="2" s="1"/>
  <c r="S109" i="2"/>
  <c r="R109" i="2"/>
  <c r="E109" i="2"/>
  <c r="S108" i="2"/>
  <c r="R108" i="2"/>
  <c r="E108" i="2"/>
  <c r="U108" i="2" s="1"/>
  <c r="S107" i="2"/>
  <c r="R107" i="2"/>
  <c r="E107" i="2"/>
  <c r="U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U103" i="2" s="1"/>
  <c r="S102" i="2"/>
  <c r="R102" i="2"/>
  <c r="E102" i="2"/>
  <c r="U102" i="2" s="1"/>
  <c r="S101" i="2"/>
  <c r="R101" i="2"/>
  <c r="E101" i="2"/>
  <c r="S100" i="2"/>
  <c r="R100" i="2"/>
  <c r="E100" i="2"/>
  <c r="T100" i="2" s="1"/>
  <c r="S99" i="2"/>
  <c r="R99" i="2"/>
  <c r="E99" i="2"/>
  <c r="U99" i="2" s="1"/>
  <c r="S98" i="2"/>
  <c r="R98" i="2"/>
  <c r="E98" i="2"/>
  <c r="U98" i="2" s="1"/>
  <c r="M97" i="2"/>
  <c r="S97" i="2" s="1"/>
  <c r="L97" i="2"/>
  <c r="R97" i="2" s="1"/>
  <c r="K97" i="2"/>
  <c r="J97" i="2"/>
  <c r="J114" i="2" s="1"/>
  <c r="I97" i="2"/>
  <c r="H97" i="2"/>
  <c r="G97" i="2"/>
  <c r="F97" i="2"/>
  <c r="D97" i="2"/>
  <c r="D114" i="2" s="1"/>
  <c r="C97" i="2"/>
  <c r="C114" i="2" s="1"/>
  <c r="B97" i="2"/>
  <c r="O115" i="3"/>
  <c r="H115" i="3"/>
  <c r="F115" i="3"/>
  <c r="D115" i="3"/>
  <c r="C115" i="3"/>
  <c r="U113" i="3"/>
  <c r="T113" i="3"/>
  <c r="S113" i="3"/>
  <c r="R113" i="3"/>
  <c r="S112" i="3"/>
  <c r="R112" i="3"/>
  <c r="E112" i="3"/>
  <c r="S111" i="3"/>
  <c r="R111" i="3"/>
  <c r="E111" i="3"/>
  <c r="T111" i="3" s="1"/>
  <c r="T110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S103" i="3"/>
  <c r="R103" i="3"/>
  <c r="E103" i="3"/>
  <c r="U103" i="3" s="1"/>
  <c r="T102" i="3"/>
  <c r="S102" i="3"/>
  <c r="R102" i="3"/>
  <c r="E102" i="3"/>
  <c r="U102" i="3" s="1"/>
  <c r="S101" i="3"/>
  <c r="R101" i="3"/>
  <c r="E101" i="3"/>
  <c r="U101" i="3" s="1"/>
  <c r="S100" i="3"/>
  <c r="R100" i="3"/>
  <c r="E100" i="3"/>
  <c r="U100" i="3" s="1"/>
  <c r="S99" i="3"/>
  <c r="R99" i="3"/>
  <c r="E99" i="3"/>
  <c r="U99" i="3" s="1"/>
  <c r="S98" i="3"/>
  <c r="R98" i="3"/>
  <c r="E98" i="3"/>
  <c r="U98" i="3" s="1"/>
  <c r="M97" i="3"/>
  <c r="S97" i="3" s="1"/>
  <c r="L97" i="3"/>
  <c r="K97" i="3"/>
  <c r="J97" i="3"/>
  <c r="I97" i="3"/>
  <c r="H97" i="3"/>
  <c r="H114" i="3" s="1"/>
  <c r="G97" i="3"/>
  <c r="F97" i="3"/>
  <c r="F114" i="3" s="1"/>
  <c r="D97" i="3"/>
  <c r="D114" i="3" s="1"/>
  <c r="C97" i="3"/>
  <c r="B97" i="3"/>
  <c r="B114" i="3" s="1"/>
  <c r="N115" i="4"/>
  <c r="I115" i="4"/>
  <c r="G115" i="4"/>
  <c r="F115" i="4"/>
  <c r="N114" i="4"/>
  <c r="U113" i="4"/>
  <c r="T113" i="4"/>
  <c r="S113" i="4"/>
  <c r="R113" i="4"/>
  <c r="S112" i="4"/>
  <c r="R112" i="4"/>
  <c r="E112" i="4"/>
  <c r="S111" i="4"/>
  <c r="R111" i="4"/>
  <c r="E111" i="4"/>
  <c r="T111" i="4" s="1"/>
  <c r="S110" i="4"/>
  <c r="R110" i="4"/>
  <c r="E110" i="4"/>
  <c r="U110" i="4" s="1"/>
  <c r="S109" i="4"/>
  <c r="R109" i="4"/>
  <c r="E109" i="4"/>
  <c r="S108" i="4"/>
  <c r="R108" i="4"/>
  <c r="E108" i="4"/>
  <c r="U108" i="4" s="1"/>
  <c r="S107" i="4"/>
  <c r="R107" i="4"/>
  <c r="E107" i="4"/>
  <c r="S106" i="4"/>
  <c r="R106" i="4"/>
  <c r="E106" i="4"/>
  <c r="U106" i="4" s="1"/>
  <c r="S105" i="4"/>
  <c r="R105" i="4"/>
  <c r="E105" i="4"/>
  <c r="S104" i="4"/>
  <c r="R104" i="4"/>
  <c r="E104" i="4"/>
  <c r="S103" i="4"/>
  <c r="R103" i="4"/>
  <c r="E103" i="4"/>
  <c r="T103" i="4" s="1"/>
  <c r="S102" i="4"/>
  <c r="R102" i="4"/>
  <c r="E102" i="4"/>
  <c r="U102" i="4" s="1"/>
  <c r="S101" i="4"/>
  <c r="R101" i="4"/>
  <c r="E101" i="4"/>
  <c r="U101" i="4" s="1"/>
  <c r="S100" i="4"/>
  <c r="R100" i="4"/>
  <c r="E100" i="4"/>
  <c r="U100" i="4" s="1"/>
  <c r="S99" i="4"/>
  <c r="R99" i="4"/>
  <c r="E99" i="4"/>
  <c r="S98" i="4"/>
  <c r="R98" i="4"/>
  <c r="E98" i="4"/>
  <c r="U98" i="4" s="1"/>
  <c r="M97" i="4"/>
  <c r="M114" i="4" s="1"/>
  <c r="S114" i="4" s="1"/>
  <c r="L97" i="4"/>
  <c r="R97" i="4" s="1"/>
  <c r="K97" i="4"/>
  <c r="J97" i="4"/>
  <c r="I97" i="4"/>
  <c r="I114" i="4" s="1"/>
  <c r="H97" i="4"/>
  <c r="H114" i="4" s="1"/>
  <c r="G97" i="4"/>
  <c r="F97" i="4"/>
  <c r="D97" i="4"/>
  <c r="C97" i="4"/>
  <c r="B97" i="4"/>
  <c r="L115" i="5"/>
  <c r="R115" i="5" s="1"/>
  <c r="K115" i="5"/>
  <c r="J115" i="5"/>
  <c r="I115" i="5"/>
  <c r="H115" i="5"/>
  <c r="D115" i="5"/>
  <c r="C115" i="5"/>
  <c r="U113" i="5"/>
  <c r="T113" i="5"/>
  <c r="S113" i="5"/>
  <c r="R113" i="5"/>
  <c r="S112" i="5"/>
  <c r="R112" i="5"/>
  <c r="E112" i="5"/>
  <c r="T112" i="5" s="1"/>
  <c r="S111" i="5"/>
  <c r="R111" i="5"/>
  <c r="E111" i="5"/>
  <c r="S110" i="5"/>
  <c r="R110" i="5"/>
  <c r="E110" i="5"/>
  <c r="S109" i="5"/>
  <c r="R109" i="5"/>
  <c r="E109" i="5"/>
  <c r="S108" i="5"/>
  <c r="R108" i="5"/>
  <c r="E108" i="5"/>
  <c r="U108" i="5" s="1"/>
  <c r="S107" i="5"/>
  <c r="R107" i="5"/>
  <c r="E107" i="5"/>
  <c r="T107" i="5" s="1"/>
  <c r="S106" i="5"/>
  <c r="R106" i="5"/>
  <c r="E106" i="5"/>
  <c r="U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S101" i="5"/>
  <c r="R101" i="5"/>
  <c r="E101" i="5"/>
  <c r="U101" i="5" s="1"/>
  <c r="T100" i="5"/>
  <c r="S100" i="5"/>
  <c r="R100" i="5"/>
  <c r="E100" i="5"/>
  <c r="U100" i="5" s="1"/>
  <c r="S99" i="5"/>
  <c r="R99" i="5"/>
  <c r="E99" i="5"/>
  <c r="S98" i="5"/>
  <c r="R98" i="5"/>
  <c r="E98" i="5"/>
  <c r="T98" i="5" s="1"/>
  <c r="M97" i="5"/>
  <c r="L97" i="5"/>
  <c r="R97" i="5" s="1"/>
  <c r="K97" i="5"/>
  <c r="J97" i="5"/>
  <c r="J114" i="5" s="1"/>
  <c r="I97" i="5"/>
  <c r="I114" i="5" s="1"/>
  <c r="H97" i="5"/>
  <c r="G97" i="5"/>
  <c r="G114" i="5" s="1"/>
  <c r="F97" i="5"/>
  <c r="D97" i="5"/>
  <c r="D114" i="5" s="1"/>
  <c r="C97" i="5"/>
  <c r="B97" i="5"/>
  <c r="S115" i="6"/>
  <c r="M115" i="6"/>
  <c r="J115" i="6"/>
  <c r="B115" i="6"/>
  <c r="U113" i="6"/>
  <c r="T113" i="6"/>
  <c r="S113" i="6"/>
  <c r="R113" i="6"/>
  <c r="U112" i="6"/>
  <c r="T112" i="6"/>
  <c r="S112" i="6"/>
  <c r="R112" i="6"/>
  <c r="E112" i="6"/>
  <c r="S111" i="6"/>
  <c r="R111" i="6"/>
  <c r="E111" i="6"/>
  <c r="U111" i="6" s="1"/>
  <c r="S110" i="6"/>
  <c r="R110" i="6"/>
  <c r="E110" i="6"/>
  <c r="T110" i="6" s="1"/>
  <c r="S109" i="6"/>
  <c r="R109" i="6"/>
  <c r="E109" i="6"/>
  <c r="U109" i="6" s="1"/>
  <c r="S108" i="6"/>
  <c r="R108" i="6"/>
  <c r="E108" i="6"/>
  <c r="U108" i="6" s="1"/>
  <c r="S107" i="6"/>
  <c r="R107" i="6"/>
  <c r="E107" i="6"/>
  <c r="U107" i="6" s="1"/>
  <c r="S106" i="6"/>
  <c r="R106" i="6"/>
  <c r="E106" i="6"/>
  <c r="U106" i="6" s="1"/>
  <c r="S105" i="6"/>
  <c r="R105" i="6"/>
  <c r="E105" i="6"/>
  <c r="S104" i="6"/>
  <c r="R104" i="6"/>
  <c r="E104" i="6"/>
  <c r="U104" i="6" s="1"/>
  <c r="S103" i="6"/>
  <c r="R103" i="6"/>
  <c r="E103" i="6"/>
  <c r="U103" i="6" s="1"/>
  <c r="S102" i="6"/>
  <c r="R102" i="6"/>
  <c r="E102" i="6"/>
  <c r="T102" i="6" s="1"/>
  <c r="U101" i="6"/>
  <c r="S101" i="6"/>
  <c r="R101" i="6"/>
  <c r="E101" i="6"/>
  <c r="T101" i="6" s="1"/>
  <c r="S100" i="6"/>
  <c r="R100" i="6"/>
  <c r="E100" i="6"/>
  <c r="U100" i="6" s="1"/>
  <c r="U99" i="6"/>
  <c r="S99" i="6"/>
  <c r="R99" i="6"/>
  <c r="E99" i="6"/>
  <c r="T99" i="6" s="1"/>
  <c r="S98" i="6"/>
  <c r="R98" i="6"/>
  <c r="E98" i="6"/>
  <c r="U98" i="6" s="1"/>
  <c r="M97" i="6"/>
  <c r="L97" i="6"/>
  <c r="K97" i="6"/>
  <c r="J97" i="6"/>
  <c r="J114" i="6" s="1"/>
  <c r="I97" i="6"/>
  <c r="H97" i="6"/>
  <c r="G97" i="6"/>
  <c r="F97" i="6"/>
  <c r="D97" i="6"/>
  <c r="C97" i="6"/>
  <c r="B97" i="6"/>
  <c r="B114" i="6" s="1"/>
  <c r="N115" i="7"/>
  <c r="M115" i="7"/>
  <c r="S115" i="7" s="1"/>
  <c r="L115" i="7"/>
  <c r="R115" i="7" s="1"/>
  <c r="J115" i="7"/>
  <c r="I115" i="7"/>
  <c r="H115" i="7"/>
  <c r="G115" i="7"/>
  <c r="C115" i="7"/>
  <c r="O114" i="7"/>
  <c r="N114" i="7"/>
  <c r="U113" i="7"/>
  <c r="T113" i="7"/>
  <c r="S113" i="7"/>
  <c r="R113" i="7"/>
  <c r="S112" i="7"/>
  <c r="R112" i="7"/>
  <c r="E112" i="7"/>
  <c r="T112" i="7" s="1"/>
  <c r="S111" i="7"/>
  <c r="R111" i="7"/>
  <c r="E111" i="7"/>
  <c r="U111" i="7" s="1"/>
  <c r="S110" i="7"/>
  <c r="R110" i="7"/>
  <c r="E110" i="7"/>
  <c r="U110" i="7" s="1"/>
  <c r="S109" i="7"/>
  <c r="R109" i="7"/>
  <c r="E109" i="7"/>
  <c r="U109" i="7" s="1"/>
  <c r="S108" i="7"/>
  <c r="R108" i="7"/>
  <c r="E108" i="7"/>
  <c r="S107" i="7"/>
  <c r="R107" i="7"/>
  <c r="E107" i="7"/>
  <c r="U107" i="7" s="1"/>
  <c r="S106" i="7"/>
  <c r="R106" i="7"/>
  <c r="E106" i="7"/>
  <c r="U106" i="7" s="1"/>
  <c r="S105" i="7"/>
  <c r="R105" i="7"/>
  <c r="E105" i="7"/>
  <c r="T105" i="7" s="1"/>
  <c r="S104" i="7"/>
  <c r="R104" i="7"/>
  <c r="E104" i="7"/>
  <c r="T104" i="7" s="1"/>
  <c r="S103" i="7"/>
  <c r="R103" i="7"/>
  <c r="E103" i="7"/>
  <c r="U103" i="7" s="1"/>
  <c r="S102" i="7"/>
  <c r="R102" i="7"/>
  <c r="E102" i="7"/>
  <c r="U102" i="7" s="1"/>
  <c r="S101" i="7"/>
  <c r="R101" i="7"/>
  <c r="E101" i="7"/>
  <c r="S100" i="7"/>
  <c r="R100" i="7"/>
  <c r="E100" i="7"/>
  <c r="S99" i="7"/>
  <c r="R99" i="7"/>
  <c r="E99" i="7"/>
  <c r="U99" i="7" s="1"/>
  <c r="S98" i="7"/>
  <c r="R98" i="7"/>
  <c r="E98" i="7"/>
  <c r="U98" i="7" s="1"/>
  <c r="M97" i="7"/>
  <c r="S97" i="7" s="1"/>
  <c r="L97" i="7"/>
  <c r="K97" i="7"/>
  <c r="J97" i="7"/>
  <c r="I97" i="7"/>
  <c r="I114" i="7" s="1"/>
  <c r="H97" i="7"/>
  <c r="G97" i="7"/>
  <c r="F97" i="7"/>
  <c r="F114" i="7" s="1"/>
  <c r="D97" i="7"/>
  <c r="C97" i="7"/>
  <c r="C114" i="7" s="1"/>
  <c r="B97" i="7"/>
  <c r="B114" i="7" s="1"/>
  <c r="N115" i="8"/>
  <c r="G115" i="8"/>
  <c r="F115" i="8"/>
  <c r="D115" i="8"/>
  <c r="C115" i="8"/>
  <c r="N114" i="8"/>
  <c r="U113" i="8"/>
  <c r="T113" i="8"/>
  <c r="S113" i="8"/>
  <c r="R113" i="8"/>
  <c r="S112" i="8"/>
  <c r="R112" i="8"/>
  <c r="E112" i="8"/>
  <c r="U112" i="8" s="1"/>
  <c r="S111" i="8"/>
  <c r="R111" i="8"/>
  <c r="E111" i="8"/>
  <c r="S110" i="8"/>
  <c r="R110" i="8"/>
  <c r="E110" i="8"/>
  <c r="S109" i="8"/>
  <c r="R109" i="8"/>
  <c r="E109" i="8"/>
  <c r="U109" i="8" s="1"/>
  <c r="S108" i="8"/>
  <c r="R108" i="8"/>
  <c r="E108" i="8"/>
  <c r="T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S103" i="8"/>
  <c r="R103" i="8"/>
  <c r="E103" i="8"/>
  <c r="U102" i="8"/>
  <c r="T102" i="8"/>
  <c r="S102" i="8"/>
  <c r="R102" i="8"/>
  <c r="E102" i="8"/>
  <c r="S101" i="8"/>
  <c r="R101" i="8"/>
  <c r="E101" i="8"/>
  <c r="U101" i="8" s="1"/>
  <c r="S100" i="8"/>
  <c r="R100" i="8"/>
  <c r="E100" i="8"/>
  <c r="S99" i="8"/>
  <c r="R99" i="8"/>
  <c r="E99" i="8"/>
  <c r="U99" i="8" s="1"/>
  <c r="S98" i="8"/>
  <c r="R98" i="8"/>
  <c r="E98" i="8"/>
  <c r="U98" i="8" s="1"/>
  <c r="M97" i="8"/>
  <c r="S97" i="8" s="1"/>
  <c r="L97" i="8"/>
  <c r="R97" i="8" s="1"/>
  <c r="K97" i="8"/>
  <c r="J97" i="8"/>
  <c r="I97" i="8"/>
  <c r="H97" i="8"/>
  <c r="G97" i="8"/>
  <c r="G114" i="8" s="1"/>
  <c r="F97" i="8"/>
  <c r="F114" i="8" s="1"/>
  <c r="D97" i="8"/>
  <c r="D114" i="8" s="1"/>
  <c r="C97" i="8"/>
  <c r="C114" i="8" s="1"/>
  <c r="B97" i="8"/>
  <c r="B114" i="8" s="1"/>
  <c r="M115" i="9"/>
  <c r="S115" i="9" s="1"/>
  <c r="H115" i="9"/>
  <c r="U113" i="9"/>
  <c r="T113" i="9"/>
  <c r="S113" i="9"/>
  <c r="R113" i="9"/>
  <c r="S112" i="9"/>
  <c r="R112" i="9"/>
  <c r="E112" i="9"/>
  <c r="U112" i="9" s="1"/>
  <c r="S111" i="9"/>
  <c r="R111" i="9"/>
  <c r="E111" i="9"/>
  <c r="T111" i="9" s="1"/>
  <c r="S110" i="9"/>
  <c r="R110" i="9"/>
  <c r="E110" i="9"/>
  <c r="T110" i="9" s="1"/>
  <c r="S109" i="9"/>
  <c r="R109" i="9"/>
  <c r="E109" i="9"/>
  <c r="U109" i="9" s="1"/>
  <c r="S108" i="9"/>
  <c r="R108" i="9"/>
  <c r="E108" i="9"/>
  <c r="T108" i="9" s="1"/>
  <c r="S107" i="9"/>
  <c r="R107" i="9"/>
  <c r="E107" i="9"/>
  <c r="S106" i="9"/>
  <c r="R106" i="9"/>
  <c r="E106" i="9"/>
  <c r="S105" i="9"/>
  <c r="R105" i="9"/>
  <c r="E105" i="9"/>
  <c r="U105" i="9" s="1"/>
  <c r="S104" i="9"/>
  <c r="R104" i="9"/>
  <c r="E104" i="9"/>
  <c r="U104" i="9" s="1"/>
  <c r="S103" i="9"/>
  <c r="R103" i="9"/>
  <c r="E103" i="9"/>
  <c r="S102" i="9"/>
  <c r="R102" i="9"/>
  <c r="E102" i="9"/>
  <c r="S101" i="9"/>
  <c r="R101" i="9"/>
  <c r="E101" i="9"/>
  <c r="U101" i="9" s="1"/>
  <c r="U100" i="9"/>
  <c r="S100" i="9"/>
  <c r="R100" i="9"/>
  <c r="E100" i="9"/>
  <c r="T100" i="9" s="1"/>
  <c r="S99" i="9"/>
  <c r="R99" i="9"/>
  <c r="E99" i="9"/>
  <c r="U99" i="9" s="1"/>
  <c r="S98" i="9"/>
  <c r="R98" i="9"/>
  <c r="E98" i="9"/>
  <c r="M97" i="9"/>
  <c r="M114" i="9" s="1"/>
  <c r="S114" i="9" s="1"/>
  <c r="L97" i="9"/>
  <c r="K97" i="9"/>
  <c r="J97" i="9"/>
  <c r="I97" i="9"/>
  <c r="H97" i="9"/>
  <c r="H114" i="9" s="1"/>
  <c r="G97" i="9"/>
  <c r="G114" i="9" s="1"/>
  <c r="F97" i="9"/>
  <c r="F114" i="9" s="1"/>
  <c r="D97" i="9"/>
  <c r="D114" i="9" s="1"/>
  <c r="C97" i="9"/>
  <c r="B97" i="9"/>
  <c r="K115" i="10"/>
  <c r="J115" i="10"/>
  <c r="I115" i="10"/>
  <c r="H115" i="10"/>
  <c r="G115" i="10"/>
  <c r="C115" i="10"/>
  <c r="B115" i="10"/>
  <c r="U113" i="10"/>
  <c r="T113" i="10"/>
  <c r="S113" i="10"/>
  <c r="R113" i="10"/>
  <c r="S112" i="10"/>
  <c r="R112" i="10"/>
  <c r="E112" i="10"/>
  <c r="S111" i="10"/>
  <c r="R111" i="10"/>
  <c r="E111" i="10"/>
  <c r="U111" i="10" s="1"/>
  <c r="S110" i="10"/>
  <c r="R110" i="10"/>
  <c r="E110" i="10"/>
  <c r="T110" i="10" s="1"/>
  <c r="S109" i="10"/>
  <c r="R109" i="10"/>
  <c r="E109" i="10"/>
  <c r="S108" i="10"/>
  <c r="R108" i="10"/>
  <c r="E108" i="10"/>
  <c r="T108" i="10" s="1"/>
  <c r="S107" i="10"/>
  <c r="R107" i="10"/>
  <c r="E107" i="10"/>
  <c r="U107" i="10" s="1"/>
  <c r="S106" i="10"/>
  <c r="R106" i="10"/>
  <c r="E106" i="10"/>
  <c r="U106" i="10" s="1"/>
  <c r="S105" i="10"/>
  <c r="R105" i="10"/>
  <c r="E105" i="10"/>
  <c r="U105" i="10" s="1"/>
  <c r="S104" i="10"/>
  <c r="R104" i="10"/>
  <c r="E104" i="10"/>
  <c r="S103" i="10"/>
  <c r="R103" i="10"/>
  <c r="E103" i="10"/>
  <c r="U103" i="10" s="1"/>
  <c r="S102" i="10"/>
  <c r="R102" i="10"/>
  <c r="E102" i="10"/>
  <c r="S101" i="10"/>
  <c r="R101" i="10"/>
  <c r="E101" i="10"/>
  <c r="U101" i="10" s="1"/>
  <c r="U100" i="10"/>
  <c r="T100" i="10"/>
  <c r="S100" i="10"/>
  <c r="R100" i="10"/>
  <c r="E100" i="10"/>
  <c r="S99" i="10"/>
  <c r="R99" i="10"/>
  <c r="E99" i="10"/>
  <c r="U99" i="10" s="1"/>
  <c r="T98" i="10"/>
  <c r="S98" i="10"/>
  <c r="R98" i="10"/>
  <c r="E98" i="10"/>
  <c r="U98" i="10" s="1"/>
  <c r="M97" i="10"/>
  <c r="L97" i="10"/>
  <c r="K97" i="10"/>
  <c r="K114" i="10" s="1"/>
  <c r="J97" i="10"/>
  <c r="I97" i="10"/>
  <c r="I114" i="10" s="1"/>
  <c r="H97" i="10"/>
  <c r="H114" i="10" s="1"/>
  <c r="G97" i="10"/>
  <c r="F97" i="10"/>
  <c r="D97" i="10"/>
  <c r="C97" i="10"/>
  <c r="C114" i="10" s="1"/>
  <c r="B97" i="10"/>
  <c r="L115" i="11"/>
  <c r="R115" i="11" s="1"/>
  <c r="I115" i="11"/>
  <c r="U113" i="11"/>
  <c r="T113" i="11"/>
  <c r="S113" i="11"/>
  <c r="R113" i="11"/>
  <c r="T112" i="11"/>
  <c r="S112" i="11"/>
  <c r="R112" i="11"/>
  <c r="E112" i="11"/>
  <c r="U112" i="11" s="1"/>
  <c r="S111" i="11"/>
  <c r="R111" i="11"/>
  <c r="E111" i="11"/>
  <c r="U111" i="11" s="1"/>
  <c r="S110" i="11"/>
  <c r="R110" i="11"/>
  <c r="E110" i="11"/>
  <c r="U110" i="11" s="1"/>
  <c r="S109" i="11"/>
  <c r="R109" i="11"/>
  <c r="E109" i="11"/>
  <c r="U109" i="11" s="1"/>
  <c r="S108" i="11"/>
  <c r="R108" i="11"/>
  <c r="E108" i="11"/>
  <c r="T108" i="11" s="1"/>
  <c r="S107" i="11"/>
  <c r="R107" i="11"/>
  <c r="E107" i="11"/>
  <c r="S106" i="11"/>
  <c r="R106" i="11"/>
  <c r="E106" i="11"/>
  <c r="U106" i="11" s="1"/>
  <c r="T105" i="11"/>
  <c r="S105" i="11"/>
  <c r="R105" i="11"/>
  <c r="E105" i="11"/>
  <c r="U105" i="11" s="1"/>
  <c r="S104" i="11"/>
  <c r="R104" i="11"/>
  <c r="E104" i="11"/>
  <c r="U104" i="11" s="1"/>
  <c r="S103" i="11"/>
  <c r="R103" i="11"/>
  <c r="E103" i="11"/>
  <c r="T103" i="11" s="1"/>
  <c r="S102" i="11"/>
  <c r="R102" i="11"/>
  <c r="E102" i="11"/>
  <c r="S101" i="11"/>
  <c r="R101" i="11"/>
  <c r="E101" i="11"/>
  <c r="U101" i="11" s="1"/>
  <c r="S100" i="11"/>
  <c r="R100" i="11"/>
  <c r="E100" i="11"/>
  <c r="U100" i="11" s="1"/>
  <c r="S99" i="11"/>
  <c r="R99" i="11"/>
  <c r="E99" i="11"/>
  <c r="T99" i="11" s="1"/>
  <c r="S98" i="11"/>
  <c r="R98" i="11"/>
  <c r="E98" i="11"/>
  <c r="U98" i="11" s="1"/>
  <c r="M97" i="11"/>
  <c r="L97" i="11"/>
  <c r="L114" i="11" s="1"/>
  <c r="R114" i="11" s="1"/>
  <c r="K97" i="11"/>
  <c r="J97" i="11"/>
  <c r="I97" i="11"/>
  <c r="I114" i="11" s="1"/>
  <c r="H97" i="11"/>
  <c r="G97" i="11"/>
  <c r="F97" i="11"/>
  <c r="D97" i="11"/>
  <c r="C97" i="11"/>
  <c r="B97" i="11"/>
  <c r="O115" i="12"/>
  <c r="N115" i="12"/>
  <c r="M115" i="12"/>
  <c r="S115" i="12" s="1"/>
  <c r="L115" i="12"/>
  <c r="R115" i="12" s="1"/>
  <c r="H115" i="12"/>
  <c r="G115" i="12"/>
  <c r="C115" i="12"/>
  <c r="B115" i="12"/>
  <c r="O114" i="12"/>
  <c r="U113" i="12"/>
  <c r="T113" i="12"/>
  <c r="S113" i="12"/>
  <c r="R113" i="12"/>
  <c r="S112" i="12"/>
  <c r="R112" i="12"/>
  <c r="E112" i="12"/>
  <c r="U112" i="12" s="1"/>
  <c r="S111" i="12"/>
  <c r="R111" i="12"/>
  <c r="E111" i="12"/>
  <c r="U111" i="12" s="1"/>
  <c r="S110" i="12"/>
  <c r="R110" i="12"/>
  <c r="E110" i="12"/>
  <c r="T110" i="12" s="1"/>
  <c r="S109" i="12"/>
  <c r="R109" i="12"/>
  <c r="E109" i="12"/>
  <c r="U109" i="12" s="1"/>
  <c r="S108" i="12"/>
  <c r="R108" i="12"/>
  <c r="E108" i="12"/>
  <c r="S107" i="12"/>
  <c r="R107" i="12"/>
  <c r="E107" i="12"/>
  <c r="S106" i="12"/>
  <c r="R106" i="12"/>
  <c r="E106" i="12"/>
  <c r="U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T103" i="12" s="1"/>
  <c r="S102" i="12"/>
  <c r="R102" i="12"/>
  <c r="E102" i="12"/>
  <c r="S101" i="12"/>
  <c r="R101" i="12"/>
  <c r="E101" i="12"/>
  <c r="U101" i="12" s="1"/>
  <c r="U100" i="12"/>
  <c r="S100" i="12"/>
  <c r="R100" i="12"/>
  <c r="E100" i="12"/>
  <c r="T100" i="12" s="1"/>
  <c r="S99" i="12"/>
  <c r="R99" i="12"/>
  <c r="E99" i="12"/>
  <c r="U99" i="12" s="1"/>
  <c r="S98" i="12"/>
  <c r="R98" i="12"/>
  <c r="E98" i="12"/>
  <c r="T98" i="12" s="1"/>
  <c r="M97" i="12"/>
  <c r="L97" i="12"/>
  <c r="L114" i="12" s="1"/>
  <c r="R114" i="12" s="1"/>
  <c r="K97" i="12"/>
  <c r="J97" i="12"/>
  <c r="I97" i="12"/>
  <c r="H97" i="12"/>
  <c r="H114" i="12" s="1"/>
  <c r="G97" i="12"/>
  <c r="F97" i="12"/>
  <c r="D97" i="12"/>
  <c r="C97" i="12"/>
  <c r="B97" i="12"/>
  <c r="B114" i="12" s="1"/>
  <c r="M115" i="13"/>
  <c r="S115" i="13" s="1"/>
  <c r="L115" i="13"/>
  <c r="R115" i="13" s="1"/>
  <c r="J115" i="13"/>
  <c r="I115" i="13"/>
  <c r="F115" i="13"/>
  <c r="C115" i="13"/>
  <c r="B115" i="13"/>
  <c r="C114" i="13"/>
  <c r="U113" i="13"/>
  <c r="T113" i="13"/>
  <c r="S113" i="13"/>
  <c r="R113" i="13"/>
  <c r="S112" i="13"/>
  <c r="R112" i="13"/>
  <c r="E112" i="13"/>
  <c r="U112" i="13" s="1"/>
  <c r="S111" i="13"/>
  <c r="R111" i="13"/>
  <c r="E111" i="13"/>
  <c r="U111" i="13" s="1"/>
  <c r="S110" i="13"/>
  <c r="R110" i="13"/>
  <c r="E110" i="13"/>
  <c r="T110" i="13" s="1"/>
  <c r="S109" i="13"/>
  <c r="R109" i="13"/>
  <c r="E109" i="13"/>
  <c r="S108" i="13"/>
  <c r="R108" i="13"/>
  <c r="E108" i="13"/>
  <c r="U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T105" i="13" s="1"/>
  <c r="S104" i="13"/>
  <c r="R104" i="13"/>
  <c r="E104" i="13"/>
  <c r="U104" i="13" s="1"/>
  <c r="S103" i="13"/>
  <c r="R103" i="13"/>
  <c r="E103" i="13"/>
  <c r="U103" i="13" s="1"/>
  <c r="T102" i="13"/>
  <c r="S102" i="13"/>
  <c r="R102" i="13"/>
  <c r="E102" i="13"/>
  <c r="U102" i="13" s="1"/>
  <c r="S101" i="13"/>
  <c r="R101" i="13"/>
  <c r="E101" i="13"/>
  <c r="U101" i="13" s="1"/>
  <c r="S100" i="13"/>
  <c r="R100" i="13"/>
  <c r="E100" i="13"/>
  <c r="U100" i="13" s="1"/>
  <c r="S99" i="13"/>
  <c r="R99" i="13"/>
  <c r="E99" i="13"/>
  <c r="S98" i="13"/>
  <c r="R98" i="13"/>
  <c r="E98" i="13"/>
  <c r="U98" i="13" s="1"/>
  <c r="M97" i="13"/>
  <c r="M114" i="13" s="1"/>
  <c r="S114" i="13" s="1"/>
  <c r="L97" i="13"/>
  <c r="K97" i="13"/>
  <c r="J97" i="13"/>
  <c r="I97" i="13"/>
  <c r="H97" i="13"/>
  <c r="G97" i="13"/>
  <c r="F97" i="13"/>
  <c r="F114" i="13" s="1"/>
  <c r="D97" i="13"/>
  <c r="D114" i="13" s="1"/>
  <c r="C97" i="13"/>
  <c r="B97" i="13"/>
  <c r="B114" i="13" s="1"/>
  <c r="L115" i="14"/>
  <c r="R115" i="14" s="1"/>
  <c r="G115" i="14"/>
  <c r="C115" i="14"/>
  <c r="U113" i="14"/>
  <c r="T113" i="14"/>
  <c r="S113" i="14"/>
  <c r="R113" i="14"/>
  <c r="T112" i="14"/>
  <c r="S112" i="14"/>
  <c r="R112" i="14"/>
  <c r="E112" i="14"/>
  <c r="U112" i="14" s="1"/>
  <c r="S111" i="14"/>
  <c r="R111" i="14"/>
  <c r="E111" i="14"/>
  <c r="U111" i="14" s="1"/>
  <c r="S110" i="14"/>
  <c r="R110" i="14"/>
  <c r="E110" i="14"/>
  <c r="T110" i="14" s="1"/>
  <c r="T109" i="14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T102" i="14" s="1"/>
  <c r="U101" i="14"/>
  <c r="S101" i="14"/>
  <c r="R101" i="14"/>
  <c r="E101" i="14"/>
  <c r="T101" i="14" s="1"/>
  <c r="S100" i="14"/>
  <c r="R100" i="14"/>
  <c r="E100" i="14"/>
  <c r="U100" i="14" s="1"/>
  <c r="S99" i="14"/>
  <c r="R99" i="14"/>
  <c r="E99" i="14"/>
  <c r="T99" i="14" s="1"/>
  <c r="S98" i="14"/>
  <c r="R98" i="14"/>
  <c r="E98" i="14"/>
  <c r="M97" i="14"/>
  <c r="S97" i="14" s="1"/>
  <c r="L97" i="14"/>
  <c r="L114" i="14" s="1"/>
  <c r="R114" i="14" s="1"/>
  <c r="K97" i="14"/>
  <c r="K114" i="14" s="1"/>
  <c r="J97" i="14"/>
  <c r="I97" i="14"/>
  <c r="I114" i="14" s="1"/>
  <c r="H97" i="14"/>
  <c r="G97" i="14"/>
  <c r="G114" i="14" s="1"/>
  <c r="F97" i="14"/>
  <c r="D97" i="14"/>
  <c r="C97" i="14"/>
  <c r="C114" i="14" s="1"/>
  <c r="B97" i="14"/>
  <c r="J115" i="15"/>
  <c r="I115" i="15"/>
  <c r="H115" i="15"/>
  <c r="G115" i="15"/>
  <c r="C115" i="15"/>
  <c r="B115" i="15"/>
  <c r="U113" i="15"/>
  <c r="T113" i="15"/>
  <c r="S113" i="15"/>
  <c r="R113" i="15"/>
  <c r="S112" i="15"/>
  <c r="R112" i="15"/>
  <c r="E112" i="15"/>
  <c r="U112" i="15" s="1"/>
  <c r="S111" i="15"/>
  <c r="R111" i="15"/>
  <c r="E111" i="15"/>
  <c r="U111" i="15" s="1"/>
  <c r="S110" i="15"/>
  <c r="R110" i="15"/>
  <c r="E110" i="15"/>
  <c r="U110" i="15" s="1"/>
  <c r="S109" i="15"/>
  <c r="R109" i="15"/>
  <c r="E109" i="15"/>
  <c r="S108" i="15"/>
  <c r="R108" i="15"/>
  <c r="E108" i="15"/>
  <c r="U108" i="15" s="1"/>
  <c r="S107" i="15"/>
  <c r="R107" i="15"/>
  <c r="E107" i="15"/>
  <c r="U107" i="15" s="1"/>
  <c r="S106" i="15"/>
  <c r="R106" i="15"/>
  <c r="E106" i="15"/>
  <c r="U106" i="15" s="1"/>
  <c r="S105" i="15"/>
  <c r="R105" i="15"/>
  <c r="E105" i="15"/>
  <c r="T105" i="15" s="1"/>
  <c r="S104" i="15"/>
  <c r="R104" i="15"/>
  <c r="E104" i="15"/>
  <c r="U104" i="15" s="1"/>
  <c r="S103" i="15"/>
  <c r="R103" i="15"/>
  <c r="E103" i="15"/>
  <c r="U103" i="15" s="1"/>
  <c r="S102" i="15"/>
  <c r="R102" i="15"/>
  <c r="E102" i="15"/>
  <c r="U102" i="15" s="1"/>
  <c r="S101" i="15"/>
  <c r="R101" i="15"/>
  <c r="E101" i="15"/>
  <c r="S100" i="15"/>
  <c r="R100" i="15"/>
  <c r="E100" i="15"/>
  <c r="U100" i="15" s="1"/>
  <c r="S99" i="15"/>
  <c r="R99" i="15"/>
  <c r="E99" i="15"/>
  <c r="U99" i="15" s="1"/>
  <c r="S98" i="15"/>
  <c r="R98" i="15"/>
  <c r="E98" i="15"/>
  <c r="U98" i="15" s="1"/>
  <c r="M97" i="15"/>
  <c r="S97" i="15" s="1"/>
  <c r="L97" i="15"/>
  <c r="R97" i="15" s="1"/>
  <c r="K97" i="15"/>
  <c r="J97" i="15"/>
  <c r="J114" i="15" s="1"/>
  <c r="I97" i="15"/>
  <c r="I114" i="15" s="1"/>
  <c r="H97" i="15"/>
  <c r="H114" i="15" s="1"/>
  <c r="G97" i="15"/>
  <c r="G114" i="15" s="1"/>
  <c r="F97" i="15"/>
  <c r="D97" i="15"/>
  <c r="C97" i="15"/>
  <c r="B97" i="15"/>
  <c r="B114" i="15" s="1"/>
  <c r="K115" i="16"/>
  <c r="J115" i="16"/>
  <c r="H115" i="16"/>
  <c r="O114" i="16"/>
  <c r="N114" i="16"/>
  <c r="U113" i="16"/>
  <c r="T113" i="16"/>
  <c r="S113" i="16"/>
  <c r="R113" i="16"/>
  <c r="S112" i="16"/>
  <c r="R112" i="16"/>
  <c r="E112" i="16"/>
  <c r="S111" i="16"/>
  <c r="R111" i="16"/>
  <c r="E111" i="16"/>
  <c r="U111" i="16" s="1"/>
  <c r="S110" i="16"/>
  <c r="R110" i="16"/>
  <c r="E110" i="16"/>
  <c r="U110" i="16" s="1"/>
  <c r="S109" i="16"/>
  <c r="R109" i="16"/>
  <c r="E109" i="16"/>
  <c r="U109" i="16" s="1"/>
  <c r="S108" i="16"/>
  <c r="R108" i="16"/>
  <c r="E108" i="16"/>
  <c r="T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S103" i="16"/>
  <c r="R103" i="16"/>
  <c r="E103" i="16"/>
  <c r="U103" i="16" s="1"/>
  <c r="S102" i="16"/>
  <c r="R102" i="16"/>
  <c r="E102" i="16"/>
  <c r="T102" i="16" s="1"/>
  <c r="S101" i="16"/>
  <c r="R101" i="16"/>
  <c r="E101" i="16"/>
  <c r="U101" i="16" s="1"/>
  <c r="S100" i="16"/>
  <c r="R100" i="16"/>
  <c r="E100" i="16"/>
  <c r="T100" i="16" s="1"/>
  <c r="S99" i="16"/>
  <c r="R99" i="16"/>
  <c r="E99" i="16"/>
  <c r="U99" i="16" s="1"/>
  <c r="S98" i="16"/>
  <c r="R98" i="16"/>
  <c r="E98" i="16"/>
  <c r="U98" i="16" s="1"/>
  <c r="M97" i="16"/>
  <c r="S97" i="16" s="1"/>
  <c r="L97" i="16"/>
  <c r="R97" i="16" s="1"/>
  <c r="K97" i="16"/>
  <c r="K114" i="16" s="1"/>
  <c r="J97" i="16"/>
  <c r="I97" i="16"/>
  <c r="H97" i="16"/>
  <c r="G97" i="16"/>
  <c r="F97" i="16"/>
  <c r="D97" i="16"/>
  <c r="C97" i="16"/>
  <c r="B97" i="16"/>
  <c r="N115" i="17"/>
  <c r="L115" i="17"/>
  <c r="R115" i="17" s="1"/>
  <c r="K115" i="17"/>
  <c r="J115" i="17"/>
  <c r="I115" i="17"/>
  <c r="H115" i="17"/>
  <c r="G115" i="17"/>
  <c r="D115" i="17"/>
  <c r="N114" i="17"/>
  <c r="U113" i="17"/>
  <c r="T113" i="17"/>
  <c r="S113" i="17"/>
  <c r="R113" i="17"/>
  <c r="S112" i="17"/>
  <c r="R112" i="17"/>
  <c r="E112" i="17"/>
  <c r="U112" i="17" s="1"/>
  <c r="S111" i="17"/>
  <c r="R111" i="17"/>
  <c r="E111" i="17"/>
  <c r="T111" i="17" s="1"/>
  <c r="S110" i="17"/>
  <c r="R110" i="17"/>
  <c r="E110" i="17"/>
  <c r="U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S106" i="17"/>
  <c r="R106" i="17"/>
  <c r="E106" i="17"/>
  <c r="U106" i="17" s="1"/>
  <c r="T105" i="17"/>
  <c r="S105" i="17"/>
  <c r="R105" i="17"/>
  <c r="E105" i="17"/>
  <c r="U105" i="17" s="1"/>
  <c r="S104" i="17"/>
  <c r="R104" i="17"/>
  <c r="E104" i="17"/>
  <c r="U104" i="17" s="1"/>
  <c r="S103" i="17"/>
  <c r="R103" i="17"/>
  <c r="E103" i="17"/>
  <c r="T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S98" i="17"/>
  <c r="R98" i="17"/>
  <c r="E98" i="17"/>
  <c r="U98" i="17" s="1"/>
  <c r="M97" i="17"/>
  <c r="L97" i="17"/>
  <c r="R97" i="17" s="1"/>
  <c r="K97" i="17"/>
  <c r="K114" i="17" s="1"/>
  <c r="J97" i="17"/>
  <c r="J114" i="17" s="1"/>
  <c r="I97" i="17"/>
  <c r="I114" i="17" s="1"/>
  <c r="H97" i="17"/>
  <c r="H114" i="17" s="1"/>
  <c r="G97" i="17"/>
  <c r="G114" i="17" s="1"/>
  <c r="F97" i="17"/>
  <c r="D97" i="17"/>
  <c r="C97" i="17"/>
  <c r="B97" i="17"/>
  <c r="B114" i="17" s="1"/>
  <c r="O115" i="18"/>
  <c r="M115" i="18"/>
  <c r="S115" i="18" s="1"/>
  <c r="L115" i="18"/>
  <c r="R115" i="18" s="1"/>
  <c r="I115" i="18"/>
  <c r="D115" i="18"/>
  <c r="C115" i="18"/>
  <c r="B115" i="18"/>
  <c r="O114" i="18"/>
  <c r="U113" i="18"/>
  <c r="T113" i="18"/>
  <c r="S113" i="18"/>
  <c r="R113" i="18"/>
  <c r="S112" i="18"/>
  <c r="R112" i="18"/>
  <c r="E112" i="18"/>
  <c r="U112" i="18" s="1"/>
  <c r="S111" i="18"/>
  <c r="R111" i="18"/>
  <c r="E111" i="18"/>
  <c r="U111" i="18" s="1"/>
  <c r="S110" i="18"/>
  <c r="R110" i="18"/>
  <c r="E110" i="18"/>
  <c r="S109" i="18"/>
  <c r="R109" i="18"/>
  <c r="E109" i="18"/>
  <c r="U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T106" i="18" s="1"/>
  <c r="S105" i="18"/>
  <c r="R105" i="18"/>
  <c r="E105" i="18"/>
  <c r="U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S101" i="18"/>
  <c r="R101" i="18"/>
  <c r="E101" i="18"/>
  <c r="U101" i="18" s="1"/>
  <c r="U100" i="18"/>
  <c r="S100" i="18"/>
  <c r="R100" i="18"/>
  <c r="E100" i="18"/>
  <c r="T100" i="18" s="1"/>
  <c r="S99" i="18"/>
  <c r="R99" i="18"/>
  <c r="E99" i="18"/>
  <c r="U98" i="18"/>
  <c r="S98" i="18"/>
  <c r="R98" i="18"/>
  <c r="E98" i="18"/>
  <c r="T98" i="18" s="1"/>
  <c r="M97" i="18"/>
  <c r="L97" i="18"/>
  <c r="L114" i="18" s="1"/>
  <c r="R114" i="18" s="1"/>
  <c r="K97" i="18"/>
  <c r="J97" i="18"/>
  <c r="I97" i="18"/>
  <c r="H97" i="18"/>
  <c r="G97" i="18"/>
  <c r="F97" i="18"/>
  <c r="D97" i="18"/>
  <c r="D114" i="18" s="1"/>
  <c r="C97" i="18"/>
  <c r="B97" i="18"/>
  <c r="B114" i="18" s="1"/>
  <c r="O115" i="19"/>
  <c r="N115" i="19"/>
  <c r="M115" i="19"/>
  <c r="S115" i="19" s="1"/>
  <c r="K115" i="19"/>
  <c r="J115" i="19"/>
  <c r="F115" i="19"/>
  <c r="B115" i="19"/>
  <c r="O114" i="19"/>
  <c r="U113" i="19"/>
  <c r="T113" i="19"/>
  <c r="S113" i="19"/>
  <c r="R113" i="19"/>
  <c r="S112" i="19"/>
  <c r="R112" i="19"/>
  <c r="E112" i="19"/>
  <c r="U112" i="19" s="1"/>
  <c r="S111" i="19"/>
  <c r="R111" i="19"/>
  <c r="E111" i="19"/>
  <c r="S110" i="19"/>
  <c r="R110" i="19"/>
  <c r="E110" i="19"/>
  <c r="U110" i="19" s="1"/>
  <c r="S109" i="19"/>
  <c r="R109" i="19"/>
  <c r="E109" i="19"/>
  <c r="T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S104" i="19"/>
  <c r="R104" i="19"/>
  <c r="E104" i="19"/>
  <c r="U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U98" i="19" s="1"/>
  <c r="M97" i="19"/>
  <c r="L97" i="19"/>
  <c r="K97" i="19"/>
  <c r="K114" i="19" s="1"/>
  <c r="J97" i="19"/>
  <c r="J114" i="19" s="1"/>
  <c r="I97" i="19"/>
  <c r="H97" i="19"/>
  <c r="G97" i="19"/>
  <c r="F97" i="19"/>
  <c r="F114" i="19" s="1"/>
  <c r="D97" i="19"/>
  <c r="C97" i="19"/>
  <c r="B97" i="19"/>
  <c r="B114" i="19" s="1"/>
  <c r="I115" i="20"/>
  <c r="G115" i="20"/>
  <c r="F115" i="20"/>
  <c r="B115" i="20"/>
  <c r="U113" i="20"/>
  <c r="T113" i="20"/>
  <c r="S113" i="20"/>
  <c r="R113" i="20"/>
  <c r="S112" i="20"/>
  <c r="R112" i="20"/>
  <c r="E112" i="20"/>
  <c r="U112" i="20" s="1"/>
  <c r="U111" i="20"/>
  <c r="S111" i="20"/>
  <c r="R111" i="20"/>
  <c r="E111" i="20"/>
  <c r="T111" i="20" s="1"/>
  <c r="S110" i="20"/>
  <c r="R110" i="20"/>
  <c r="E110" i="20"/>
  <c r="S109" i="20"/>
  <c r="R109" i="20"/>
  <c r="E109" i="20"/>
  <c r="T109" i="20" s="1"/>
  <c r="S108" i="20"/>
  <c r="R108" i="20"/>
  <c r="E108" i="20"/>
  <c r="S107" i="20"/>
  <c r="R107" i="20"/>
  <c r="E107" i="20"/>
  <c r="U107" i="20" s="1"/>
  <c r="S106" i="20"/>
  <c r="R106" i="20"/>
  <c r="E106" i="20"/>
  <c r="U106" i="20" s="1"/>
  <c r="S105" i="20"/>
  <c r="R105" i="20"/>
  <c r="E105" i="20"/>
  <c r="S104" i="20"/>
  <c r="R104" i="20"/>
  <c r="E104" i="20"/>
  <c r="U104" i="20" s="1"/>
  <c r="U103" i="20"/>
  <c r="S103" i="20"/>
  <c r="R103" i="20"/>
  <c r="E103" i="20"/>
  <c r="T103" i="20" s="1"/>
  <c r="S102" i="20"/>
  <c r="R102" i="20"/>
  <c r="E102" i="20"/>
  <c r="U101" i="20"/>
  <c r="S101" i="20"/>
  <c r="R101" i="20"/>
  <c r="E101" i="20"/>
  <c r="T101" i="20" s="1"/>
  <c r="S100" i="20"/>
  <c r="R100" i="20"/>
  <c r="E100" i="20"/>
  <c r="S99" i="20"/>
  <c r="R99" i="20"/>
  <c r="E99" i="20"/>
  <c r="U99" i="20" s="1"/>
  <c r="S98" i="20"/>
  <c r="R98" i="20"/>
  <c r="E98" i="20"/>
  <c r="U98" i="20" s="1"/>
  <c r="M97" i="20"/>
  <c r="S97" i="20" s="1"/>
  <c r="L97" i="20"/>
  <c r="K97" i="20"/>
  <c r="J97" i="20"/>
  <c r="I97" i="20"/>
  <c r="I114" i="20" s="1"/>
  <c r="H97" i="20"/>
  <c r="G97" i="20"/>
  <c r="G114" i="20" s="1"/>
  <c r="F97" i="20"/>
  <c r="F114" i="20" s="1"/>
  <c r="D97" i="20"/>
  <c r="C97" i="20"/>
  <c r="C114" i="20" s="1"/>
  <c r="B97" i="20"/>
  <c r="O115" i="21"/>
  <c r="J115" i="21"/>
  <c r="G115" i="21"/>
  <c r="O114" i="21"/>
  <c r="N114" i="21"/>
  <c r="U113" i="21"/>
  <c r="T113" i="21"/>
  <c r="S113" i="21"/>
  <c r="R113" i="21"/>
  <c r="S112" i="21"/>
  <c r="R112" i="21"/>
  <c r="E112" i="21"/>
  <c r="U112" i="21" s="1"/>
  <c r="S111" i="21"/>
  <c r="R111" i="21"/>
  <c r="E111" i="21"/>
  <c r="S110" i="21"/>
  <c r="R110" i="21"/>
  <c r="E110" i="21"/>
  <c r="U110" i="21" s="1"/>
  <c r="S109" i="21"/>
  <c r="R109" i="21"/>
  <c r="E109" i="21"/>
  <c r="U109" i="21" s="1"/>
  <c r="S108" i="21"/>
  <c r="R108" i="21"/>
  <c r="E108" i="21"/>
  <c r="S107" i="21"/>
  <c r="R107" i="21"/>
  <c r="E107" i="21"/>
  <c r="U107" i="21" s="1"/>
  <c r="S106" i="21"/>
  <c r="R106" i="21"/>
  <c r="E106" i="21"/>
  <c r="U106" i="21" s="1"/>
  <c r="S105" i="21"/>
  <c r="R105" i="21"/>
  <c r="E105" i="21"/>
  <c r="S104" i="21"/>
  <c r="R104" i="21"/>
  <c r="E104" i="21"/>
  <c r="T103" i="21"/>
  <c r="S103" i="21"/>
  <c r="R103" i="21"/>
  <c r="E103" i="21"/>
  <c r="U103" i="21" s="1"/>
  <c r="S102" i="21"/>
  <c r="R102" i="21"/>
  <c r="E102" i="21"/>
  <c r="U101" i="21"/>
  <c r="S101" i="21"/>
  <c r="R101" i="21"/>
  <c r="E101" i="21"/>
  <c r="T101" i="21" s="1"/>
  <c r="S100" i="21"/>
  <c r="R100" i="21"/>
  <c r="E100" i="21"/>
  <c r="U99" i="21"/>
  <c r="S99" i="21"/>
  <c r="R99" i="21"/>
  <c r="E99" i="21"/>
  <c r="T99" i="21" s="1"/>
  <c r="S98" i="21"/>
  <c r="R98" i="21"/>
  <c r="E98" i="21"/>
  <c r="U98" i="21" s="1"/>
  <c r="M97" i="21"/>
  <c r="S97" i="21" s="1"/>
  <c r="L97" i="21"/>
  <c r="R97" i="21" s="1"/>
  <c r="K97" i="21"/>
  <c r="J97" i="21"/>
  <c r="J114" i="21" s="1"/>
  <c r="I97" i="21"/>
  <c r="H97" i="21"/>
  <c r="G97" i="21"/>
  <c r="G114" i="21" s="1"/>
  <c r="F97" i="21"/>
  <c r="D97" i="21"/>
  <c r="C97" i="21"/>
  <c r="B97" i="21"/>
  <c r="M115" i="22"/>
  <c r="S115" i="22" s="1"/>
  <c r="L115" i="22"/>
  <c r="R115" i="22" s="1"/>
  <c r="K115" i="22"/>
  <c r="J115" i="22"/>
  <c r="I115" i="22"/>
  <c r="H115" i="22"/>
  <c r="G115" i="22"/>
  <c r="F115" i="22"/>
  <c r="U113" i="22"/>
  <c r="T113" i="22"/>
  <c r="S113" i="22"/>
  <c r="R113" i="22"/>
  <c r="S112" i="22"/>
  <c r="R112" i="22"/>
  <c r="E112" i="22"/>
  <c r="T112" i="22" s="1"/>
  <c r="S111" i="22"/>
  <c r="R111" i="22"/>
  <c r="E111" i="22"/>
  <c r="T111" i="22" s="1"/>
  <c r="S110" i="22"/>
  <c r="R110" i="22"/>
  <c r="E110" i="22"/>
  <c r="U110" i="22" s="1"/>
  <c r="S109" i="22"/>
  <c r="R109" i="22"/>
  <c r="E109" i="22"/>
  <c r="T109" i="22" s="1"/>
  <c r="S108" i="22"/>
  <c r="R108" i="22"/>
  <c r="E108" i="22"/>
  <c r="U108" i="22" s="1"/>
  <c r="S107" i="22"/>
  <c r="R107" i="22"/>
  <c r="E107" i="22"/>
  <c r="U107" i="22" s="1"/>
  <c r="S106" i="22"/>
  <c r="R106" i="22"/>
  <c r="E106" i="22"/>
  <c r="U106" i="22" s="1"/>
  <c r="S105" i="22"/>
  <c r="R105" i="22"/>
  <c r="E105" i="22"/>
  <c r="T105" i="22" s="1"/>
  <c r="S104" i="22"/>
  <c r="R104" i="22"/>
  <c r="E104" i="22"/>
  <c r="U104" i="22" s="1"/>
  <c r="S103" i="22"/>
  <c r="R103" i="22"/>
  <c r="E103" i="22"/>
  <c r="U103" i="22" s="1"/>
  <c r="S102" i="22"/>
  <c r="R102" i="22"/>
  <c r="E102" i="22"/>
  <c r="T102" i="22" s="1"/>
  <c r="U101" i="22"/>
  <c r="S101" i="22"/>
  <c r="R101" i="22"/>
  <c r="E101" i="22"/>
  <c r="T101" i="22" s="1"/>
  <c r="S100" i="22"/>
  <c r="R100" i="22"/>
  <c r="E100" i="22"/>
  <c r="U100" i="22" s="1"/>
  <c r="S99" i="22"/>
  <c r="R99" i="22"/>
  <c r="E99" i="22"/>
  <c r="S98" i="22"/>
  <c r="R98" i="22"/>
  <c r="E98" i="22"/>
  <c r="U98" i="22" s="1"/>
  <c r="M97" i="22"/>
  <c r="S97" i="22" s="1"/>
  <c r="L97" i="22"/>
  <c r="R97" i="22" s="1"/>
  <c r="K97" i="22"/>
  <c r="K114" i="22" s="1"/>
  <c r="J97" i="22"/>
  <c r="J114" i="22" s="1"/>
  <c r="I97" i="22"/>
  <c r="I114" i="22" s="1"/>
  <c r="H97" i="22"/>
  <c r="H114" i="22" s="1"/>
  <c r="G97" i="22"/>
  <c r="F97" i="22"/>
  <c r="F114" i="22" s="1"/>
  <c r="D97" i="22"/>
  <c r="C97" i="22"/>
  <c r="C114" i="22" s="1"/>
  <c r="B97" i="22"/>
  <c r="N115" i="23"/>
  <c r="K115" i="23"/>
  <c r="C115" i="23"/>
  <c r="N114" i="23"/>
  <c r="U113" i="23"/>
  <c r="T113" i="23"/>
  <c r="S113" i="23"/>
  <c r="R113" i="23"/>
  <c r="S112" i="23"/>
  <c r="R112" i="23"/>
  <c r="E112" i="23"/>
  <c r="U112" i="23" s="1"/>
  <c r="T111" i="23"/>
  <c r="S111" i="23"/>
  <c r="R111" i="23"/>
  <c r="E111" i="23"/>
  <c r="U111" i="23" s="1"/>
  <c r="S110" i="23"/>
  <c r="R110" i="23"/>
  <c r="E110" i="23"/>
  <c r="U110" i="23" s="1"/>
  <c r="S109" i="23"/>
  <c r="R109" i="23"/>
  <c r="E109" i="23"/>
  <c r="T109" i="23" s="1"/>
  <c r="S108" i="23"/>
  <c r="R108" i="23"/>
  <c r="E108" i="23"/>
  <c r="T108" i="23" s="1"/>
  <c r="S107" i="23"/>
  <c r="R107" i="23"/>
  <c r="E107" i="23"/>
  <c r="U107" i="23" s="1"/>
  <c r="S106" i="23"/>
  <c r="R106" i="23"/>
  <c r="E106" i="23"/>
  <c r="U106" i="23" s="1"/>
  <c r="S105" i="23"/>
  <c r="R105" i="23"/>
  <c r="E105" i="23"/>
  <c r="U105" i="23" s="1"/>
  <c r="S104" i="23"/>
  <c r="R104" i="23"/>
  <c r="E104" i="23"/>
  <c r="U104" i="23" s="1"/>
  <c r="S103" i="23"/>
  <c r="R103" i="23"/>
  <c r="E103" i="23"/>
  <c r="U103" i="23" s="1"/>
  <c r="S102" i="23"/>
  <c r="R102" i="23"/>
  <c r="E102" i="23"/>
  <c r="S101" i="23"/>
  <c r="R101" i="23"/>
  <c r="E101" i="23"/>
  <c r="T101" i="23" s="1"/>
  <c r="S100" i="23"/>
  <c r="R100" i="23"/>
  <c r="E100" i="23"/>
  <c r="U100" i="23" s="1"/>
  <c r="S99" i="23"/>
  <c r="R99" i="23"/>
  <c r="E99" i="23"/>
  <c r="U99" i="23" s="1"/>
  <c r="S98" i="23"/>
  <c r="R98" i="23"/>
  <c r="E98" i="23"/>
  <c r="M97" i="23"/>
  <c r="L97" i="23"/>
  <c r="R97" i="23" s="1"/>
  <c r="K97" i="23"/>
  <c r="K114" i="23" s="1"/>
  <c r="J97" i="23"/>
  <c r="J114" i="23" s="1"/>
  <c r="I97" i="23"/>
  <c r="H97" i="23"/>
  <c r="G97" i="23"/>
  <c r="F97" i="23"/>
  <c r="D97" i="23"/>
  <c r="C97" i="23"/>
  <c r="C114" i="23" s="1"/>
  <c r="B97" i="23"/>
  <c r="R115" i="24"/>
  <c r="O115" i="24"/>
  <c r="N115" i="24"/>
  <c r="M115" i="24"/>
  <c r="S115" i="24" s="1"/>
  <c r="K115" i="24"/>
  <c r="J115" i="24"/>
  <c r="D115" i="24"/>
  <c r="B115" i="24"/>
  <c r="O114" i="24"/>
  <c r="N114" i="24"/>
  <c r="U113" i="24"/>
  <c r="T113" i="24"/>
  <c r="S113" i="24"/>
  <c r="R113" i="24"/>
  <c r="S112" i="24"/>
  <c r="R112" i="24"/>
  <c r="E112" i="24"/>
  <c r="T112" i="24" s="1"/>
  <c r="T111" i="24"/>
  <c r="S111" i="24"/>
  <c r="R111" i="24"/>
  <c r="E111" i="24"/>
  <c r="U111" i="24" s="1"/>
  <c r="S110" i="24"/>
  <c r="R110" i="24"/>
  <c r="E110" i="24"/>
  <c r="U110" i="24" s="1"/>
  <c r="U109" i="24"/>
  <c r="S109" i="24"/>
  <c r="R109" i="24"/>
  <c r="E109" i="24"/>
  <c r="T109" i="24" s="1"/>
  <c r="S108" i="24"/>
  <c r="R108" i="24"/>
  <c r="E108" i="24"/>
  <c r="U108" i="24" s="1"/>
  <c r="S107" i="24"/>
  <c r="R107" i="24"/>
  <c r="E107" i="24"/>
  <c r="U107" i="24" s="1"/>
  <c r="S106" i="24"/>
  <c r="R106" i="24"/>
  <c r="E106" i="24"/>
  <c r="U106" i="24" s="1"/>
  <c r="S105" i="24"/>
  <c r="R105" i="24"/>
  <c r="E105" i="24"/>
  <c r="U105" i="24" s="1"/>
  <c r="S104" i="24"/>
  <c r="R104" i="24"/>
  <c r="E104" i="24"/>
  <c r="T104" i="24" s="1"/>
  <c r="T103" i="24"/>
  <c r="S103" i="24"/>
  <c r="R103" i="24"/>
  <c r="E103" i="24"/>
  <c r="U103" i="24" s="1"/>
  <c r="S102" i="24"/>
  <c r="R102" i="24"/>
  <c r="E102" i="24"/>
  <c r="U102" i="24" s="1"/>
  <c r="U101" i="24"/>
  <c r="S101" i="24"/>
  <c r="R101" i="24"/>
  <c r="E101" i="24"/>
  <c r="T101" i="24" s="1"/>
  <c r="S100" i="24"/>
  <c r="R100" i="24"/>
  <c r="E100" i="24"/>
  <c r="U100" i="24" s="1"/>
  <c r="S99" i="24"/>
  <c r="R99" i="24"/>
  <c r="E99" i="24"/>
  <c r="U99" i="24" s="1"/>
  <c r="U98" i="24"/>
  <c r="T98" i="24"/>
  <c r="S98" i="24"/>
  <c r="R98" i="24"/>
  <c r="E98" i="24"/>
  <c r="M97" i="24"/>
  <c r="M114" i="24" s="1"/>
  <c r="S114" i="24" s="1"/>
  <c r="L97" i="24"/>
  <c r="K97" i="24"/>
  <c r="J97" i="24"/>
  <c r="J114" i="24" s="1"/>
  <c r="I97" i="24"/>
  <c r="I114" i="24" s="1"/>
  <c r="H97" i="24"/>
  <c r="H114" i="24" s="1"/>
  <c r="G97" i="24"/>
  <c r="F97" i="24"/>
  <c r="D97" i="24"/>
  <c r="D114" i="24" s="1"/>
  <c r="C97" i="24"/>
  <c r="C114" i="24" s="1"/>
  <c r="B97" i="24"/>
  <c r="N115" i="1"/>
  <c r="H115" i="1"/>
  <c r="F115" i="1"/>
  <c r="D115" i="1"/>
  <c r="C115" i="1"/>
  <c r="U113" i="1"/>
  <c r="T113" i="1"/>
  <c r="S113" i="1"/>
  <c r="R113" i="1"/>
  <c r="S112" i="1"/>
  <c r="R112" i="1"/>
  <c r="E112" i="1"/>
  <c r="U112" i="1" s="1"/>
  <c r="S111" i="1"/>
  <c r="R111" i="1"/>
  <c r="E111" i="1"/>
  <c r="U111" i="1" s="1"/>
  <c r="S110" i="1"/>
  <c r="R110" i="1"/>
  <c r="E110" i="1"/>
  <c r="U110" i="1" s="1"/>
  <c r="U109" i="1"/>
  <c r="T109" i="1"/>
  <c r="S109" i="1"/>
  <c r="R109" i="1"/>
  <c r="E109" i="1"/>
  <c r="S108" i="1"/>
  <c r="R108" i="1"/>
  <c r="E108" i="1"/>
  <c r="U108" i="1" s="1"/>
  <c r="S107" i="1"/>
  <c r="R107" i="1"/>
  <c r="E107" i="1"/>
  <c r="T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T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T99" i="1" s="1"/>
  <c r="S98" i="1"/>
  <c r="R98" i="1"/>
  <c r="E98" i="1"/>
  <c r="U98" i="1" s="1"/>
  <c r="M97" i="1"/>
  <c r="L97" i="1"/>
  <c r="K97" i="1"/>
  <c r="J97" i="1"/>
  <c r="I97" i="1"/>
  <c r="H97" i="1"/>
  <c r="H114" i="1" s="1"/>
  <c r="G97" i="1"/>
  <c r="F97" i="1"/>
  <c r="F114" i="1" s="1"/>
  <c r="D97" i="1"/>
  <c r="D114" i="1" s="1"/>
  <c r="C97" i="1"/>
  <c r="C114" i="1" s="1"/>
  <c r="B97" i="1"/>
  <c r="E86" i="2"/>
  <c r="E85" i="2"/>
  <c r="E84" i="2"/>
  <c r="E83" i="2"/>
  <c r="M82" i="2"/>
  <c r="L82" i="2"/>
  <c r="K82" i="2"/>
  <c r="J82" i="2"/>
  <c r="I82" i="2"/>
  <c r="H82" i="2"/>
  <c r="G82" i="2"/>
  <c r="F82" i="2"/>
  <c r="D82" i="2"/>
  <c r="C82" i="2"/>
  <c r="B82" i="2"/>
  <c r="A79" i="2"/>
  <c r="E86" i="3"/>
  <c r="E85" i="3"/>
  <c r="E84" i="3"/>
  <c r="E83" i="3"/>
  <c r="M82" i="3"/>
  <c r="L82" i="3"/>
  <c r="K82" i="3"/>
  <c r="J82" i="3"/>
  <c r="I82" i="3"/>
  <c r="H82" i="3"/>
  <c r="G82" i="3"/>
  <c r="F82" i="3"/>
  <c r="D82" i="3"/>
  <c r="C82" i="3"/>
  <c r="B82" i="3"/>
  <c r="A79" i="3"/>
  <c r="E86" i="4"/>
  <c r="E85" i="4"/>
  <c r="E84" i="4"/>
  <c r="E83" i="4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5" i="5"/>
  <c r="E84" i="5"/>
  <c r="E83" i="5"/>
  <c r="M82" i="5"/>
  <c r="L82" i="5"/>
  <c r="K82" i="5"/>
  <c r="J82" i="5"/>
  <c r="I82" i="5"/>
  <c r="H82" i="5"/>
  <c r="G82" i="5"/>
  <c r="F82" i="5"/>
  <c r="D82" i="5"/>
  <c r="C82" i="5"/>
  <c r="B82" i="5"/>
  <c r="A79" i="5"/>
  <c r="E86" i="6"/>
  <c r="E85" i="6"/>
  <c r="E84" i="6"/>
  <c r="E83" i="6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4" i="8"/>
  <c r="E83" i="8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3" i="9"/>
  <c r="E82" i="9" s="1"/>
  <c r="M82" i="9"/>
  <c r="L82" i="9"/>
  <c r="K82" i="9"/>
  <c r="J82" i="9"/>
  <c r="I82" i="9"/>
  <c r="H82" i="9"/>
  <c r="G82" i="9"/>
  <c r="F82" i="9"/>
  <c r="D82" i="9"/>
  <c r="C82" i="9"/>
  <c r="B82" i="9"/>
  <c r="A79" i="9"/>
  <c r="E86" i="10"/>
  <c r="E85" i="10"/>
  <c r="E84" i="10"/>
  <c r="E83" i="10"/>
  <c r="M82" i="10"/>
  <c r="L82" i="10"/>
  <c r="K82" i="10"/>
  <c r="J82" i="10"/>
  <c r="I82" i="10"/>
  <c r="H82" i="10"/>
  <c r="G82" i="10"/>
  <c r="F82" i="10"/>
  <c r="D82" i="10"/>
  <c r="C82" i="10"/>
  <c r="B82" i="10"/>
  <c r="A79" i="10"/>
  <c r="E86" i="11"/>
  <c r="E85" i="11"/>
  <c r="E84" i="11"/>
  <c r="E83" i="11"/>
  <c r="M82" i="11"/>
  <c r="L82" i="11"/>
  <c r="K82" i="11"/>
  <c r="J82" i="11"/>
  <c r="I82" i="11"/>
  <c r="H82" i="11"/>
  <c r="G82" i="11"/>
  <c r="F82" i="11"/>
  <c r="D82" i="11"/>
  <c r="C82" i="11"/>
  <c r="B82" i="11"/>
  <c r="A79" i="11"/>
  <c r="E86" i="12"/>
  <c r="E85" i="12"/>
  <c r="E84" i="12"/>
  <c r="E83" i="12"/>
  <c r="M82" i="12"/>
  <c r="L82" i="12"/>
  <c r="K82" i="12"/>
  <c r="J82" i="12"/>
  <c r="I82" i="12"/>
  <c r="H82" i="12"/>
  <c r="G82" i="12"/>
  <c r="F82" i="12"/>
  <c r="D82" i="12"/>
  <c r="C82" i="12"/>
  <c r="B82" i="12"/>
  <c r="A79" i="12"/>
  <c r="E86" i="13"/>
  <c r="E85" i="13"/>
  <c r="E84" i="13"/>
  <c r="E83" i="13"/>
  <c r="M82" i="13"/>
  <c r="L82" i="13"/>
  <c r="K82" i="13"/>
  <c r="J82" i="13"/>
  <c r="I82" i="13"/>
  <c r="H82" i="13"/>
  <c r="G82" i="13"/>
  <c r="F82" i="13"/>
  <c r="D82" i="13"/>
  <c r="C82" i="13"/>
  <c r="B82" i="13"/>
  <c r="A79" i="13"/>
  <c r="E86" i="14"/>
  <c r="E85" i="14"/>
  <c r="E84" i="14"/>
  <c r="E83" i="14"/>
  <c r="M82" i="14"/>
  <c r="L82" i="14"/>
  <c r="K82" i="14"/>
  <c r="J82" i="14"/>
  <c r="I82" i="14"/>
  <c r="H82" i="14"/>
  <c r="G82" i="14"/>
  <c r="F82" i="14"/>
  <c r="D82" i="14"/>
  <c r="C82" i="14"/>
  <c r="B82" i="14"/>
  <c r="A79" i="14"/>
  <c r="E86" i="15"/>
  <c r="E85" i="15"/>
  <c r="E84" i="15"/>
  <c r="E83" i="15"/>
  <c r="M82" i="15"/>
  <c r="L82" i="15"/>
  <c r="K82" i="15"/>
  <c r="J82" i="15"/>
  <c r="I82" i="15"/>
  <c r="H82" i="15"/>
  <c r="G82" i="15"/>
  <c r="F82" i="15"/>
  <c r="D82" i="15"/>
  <c r="C82" i="15"/>
  <c r="B82" i="15"/>
  <c r="A79" i="15"/>
  <c r="E86" i="16"/>
  <c r="E85" i="16"/>
  <c r="E84" i="16"/>
  <c r="E83" i="16"/>
  <c r="M82" i="16"/>
  <c r="L82" i="16"/>
  <c r="K82" i="16"/>
  <c r="J82" i="16"/>
  <c r="I82" i="16"/>
  <c r="H82" i="16"/>
  <c r="G82" i="16"/>
  <c r="F82" i="16"/>
  <c r="D82" i="16"/>
  <c r="C82" i="16"/>
  <c r="B82" i="16"/>
  <c r="A79" i="16"/>
  <c r="E86" i="17"/>
  <c r="E85" i="17"/>
  <c r="E84" i="17"/>
  <c r="E83" i="17"/>
  <c r="M82" i="17"/>
  <c r="L82" i="17"/>
  <c r="K82" i="17"/>
  <c r="J82" i="17"/>
  <c r="I82" i="17"/>
  <c r="H82" i="17"/>
  <c r="G82" i="17"/>
  <c r="F82" i="17"/>
  <c r="D82" i="17"/>
  <c r="C82" i="17"/>
  <c r="B82" i="17"/>
  <c r="A79" i="17"/>
  <c r="E86" i="18"/>
  <c r="E85" i="18"/>
  <c r="E84" i="18"/>
  <c r="E83" i="18"/>
  <c r="M82" i="18"/>
  <c r="L82" i="18"/>
  <c r="K82" i="18"/>
  <c r="J82" i="18"/>
  <c r="I82" i="18"/>
  <c r="H82" i="18"/>
  <c r="G82" i="18"/>
  <c r="F82" i="18"/>
  <c r="D82" i="18"/>
  <c r="C82" i="18"/>
  <c r="B82" i="18"/>
  <c r="A79" i="18"/>
  <c r="E86" i="19"/>
  <c r="E85" i="19"/>
  <c r="E84" i="19"/>
  <c r="E83" i="19"/>
  <c r="M82" i="19"/>
  <c r="L82" i="19"/>
  <c r="K82" i="19"/>
  <c r="J82" i="19"/>
  <c r="I82" i="19"/>
  <c r="H82" i="19"/>
  <c r="G82" i="19"/>
  <c r="F82" i="19"/>
  <c r="D82" i="19"/>
  <c r="C82" i="19"/>
  <c r="B82" i="19"/>
  <c r="A79" i="19"/>
  <c r="E86" i="20"/>
  <c r="E85" i="20"/>
  <c r="E84" i="20"/>
  <c r="E83" i="20"/>
  <c r="M82" i="20"/>
  <c r="L82" i="20"/>
  <c r="K82" i="20"/>
  <c r="J82" i="20"/>
  <c r="I82" i="20"/>
  <c r="H82" i="20"/>
  <c r="G82" i="20"/>
  <c r="F82" i="20"/>
  <c r="D82" i="20"/>
  <c r="C82" i="20"/>
  <c r="B82" i="20"/>
  <c r="A79" i="20"/>
  <c r="E86" i="21"/>
  <c r="E85" i="21"/>
  <c r="E84" i="21"/>
  <c r="E83" i="21"/>
  <c r="M82" i="21"/>
  <c r="L82" i="21"/>
  <c r="K82" i="21"/>
  <c r="J82" i="21"/>
  <c r="I82" i="21"/>
  <c r="H82" i="21"/>
  <c r="G82" i="21"/>
  <c r="F82" i="21"/>
  <c r="D82" i="21"/>
  <c r="C82" i="21"/>
  <c r="B82" i="21"/>
  <c r="A79" i="21"/>
  <c r="E86" i="22"/>
  <c r="E85" i="22"/>
  <c r="E84" i="22"/>
  <c r="E83" i="22"/>
  <c r="M82" i="22"/>
  <c r="L82" i="22"/>
  <c r="K82" i="22"/>
  <c r="J82" i="22"/>
  <c r="I82" i="22"/>
  <c r="H82" i="22"/>
  <c r="G82" i="22"/>
  <c r="F82" i="22"/>
  <c r="D82" i="22"/>
  <c r="C82" i="22"/>
  <c r="B82" i="22"/>
  <c r="A79" i="22"/>
  <c r="E86" i="23"/>
  <c r="E85" i="23"/>
  <c r="E84" i="23"/>
  <c r="E83" i="23"/>
  <c r="M82" i="23"/>
  <c r="L82" i="23"/>
  <c r="K82" i="23"/>
  <c r="J82" i="23"/>
  <c r="I82" i="23"/>
  <c r="H82" i="23"/>
  <c r="G82" i="23"/>
  <c r="F82" i="23"/>
  <c r="D82" i="23"/>
  <c r="C82" i="23"/>
  <c r="B82" i="23"/>
  <c r="A79" i="23"/>
  <c r="E86" i="24"/>
  <c r="E82" i="24" s="1"/>
  <c r="E85" i="24"/>
  <c r="E84" i="24"/>
  <c r="E83" i="24"/>
  <c r="M82" i="24"/>
  <c r="L82" i="24"/>
  <c r="K82" i="24"/>
  <c r="J82" i="24"/>
  <c r="I82" i="24"/>
  <c r="H82" i="24"/>
  <c r="G82" i="24"/>
  <c r="F82" i="24"/>
  <c r="D82" i="24"/>
  <c r="C82" i="24"/>
  <c r="B82" i="24"/>
  <c r="A79" i="24"/>
  <c r="E86" i="1"/>
  <c r="E85" i="1"/>
  <c r="E84" i="1"/>
  <c r="E83" i="1"/>
  <c r="E82" i="1" s="1"/>
  <c r="M82" i="1"/>
  <c r="L82" i="1"/>
  <c r="K82" i="1"/>
  <c r="J82" i="1"/>
  <c r="I82" i="1"/>
  <c r="H82" i="1"/>
  <c r="G82" i="1"/>
  <c r="F82" i="1"/>
  <c r="D82" i="1"/>
  <c r="C82" i="1"/>
  <c r="B82" i="1"/>
  <c r="A79" i="1"/>
  <c r="U96" i="24"/>
  <c r="S96" i="24"/>
  <c r="R96" i="24"/>
  <c r="Q96" i="24"/>
  <c r="P96" i="24"/>
  <c r="E96" i="24"/>
  <c r="T96" i="24" s="1"/>
  <c r="T95" i="24"/>
  <c r="S95" i="24"/>
  <c r="R95" i="24"/>
  <c r="Q95" i="24"/>
  <c r="P95" i="24"/>
  <c r="E95" i="24"/>
  <c r="U95" i="24" s="1"/>
  <c r="T94" i="24"/>
  <c r="S94" i="24"/>
  <c r="R94" i="24"/>
  <c r="Q94" i="24"/>
  <c r="P94" i="24"/>
  <c r="E94" i="24"/>
  <c r="U94" i="24" s="1"/>
  <c r="S93" i="24"/>
  <c r="R93" i="24"/>
  <c r="Q93" i="24"/>
  <c r="P93" i="24"/>
  <c r="E93" i="24"/>
  <c r="U93" i="24" s="1"/>
  <c r="S92" i="24"/>
  <c r="R92" i="24"/>
  <c r="Q92" i="24"/>
  <c r="P92" i="24"/>
  <c r="E92" i="24"/>
  <c r="U92" i="24" s="1"/>
  <c r="U91" i="24"/>
  <c r="S91" i="24"/>
  <c r="R91" i="24"/>
  <c r="Q91" i="24"/>
  <c r="P91" i="24"/>
  <c r="E91" i="24"/>
  <c r="T91" i="24" s="1"/>
  <c r="S90" i="24"/>
  <c r="R90" i="24"/>
  <c r="Q90" i="24"/>
  <c r="P90" i="24"/>
  <c r="E90" i="24"/>
  <c r="U90" i="24" s="1"/>
  <c r="S89" i="24"/>
  <c r="R89" i="24"/>
  <c r="Q89" i="24"/>
  <c r="P89" i="24"/>
  <c r="E89" i="24"/>
  <c r="U89" i="24" s="1"/>
  <c r="S88" i="24"/>
  <c r="R88" i="24"/>
  <c r="Q88" i="24"/>
  <c r="P88" i="24"/>
  <c r="E88" i="24"/>
  <c r="U88" i="24" s="1"/>
  <c r="O75" i="24"/>
  <c r="N75" i="24"/>
  <c r="M75" i="24"/>
  <c r="L75" i="24"/>
  <c r="K75" i="24"/>
  <c r="J75" i="24"/>
  <c r="I75" i="24"/>
  <c r="H75" i="24"/>
  <c r="G75" i="24"/>
  <c r="F75" i="24"/>
  <c r="C75" i="24"/>
  <c r="B75" i="24"/>
  <c r="O74" i="24"/>
  <c r="N74" i="24"/>
  <c r="M74" i="24"/>
  <c r="L74" i="24"/>
  <c r="K74" i="24"/>
  <c r="J74" i="24"/>
  <c r="I74" i="24"/>
  <c r="H74" i="24"/>
  <c r="R74" i="24" s="1"/>
  <c r="G74" i="24"/>
  <c r="F74" i="24"/>
  <c r="C74" i="24"/>
  <c r="B74" i="24"/>
  <c r="O73" i="24"/>
  <c r="N73" i="24"/>
  <c r="M73" i="24"/>
  <c r="L73" i="24"/>
  <c r="K73" i="24"/>
  <c r="J73" i="24"/>
  <c r="I73" i="24"/>
  <c r="S73" i="24" s="1"/>
  <c r="H73" i="24"/>
  <c r="R73" i="24" s="1"/>
  <c r="G73" i="24"/>
  <c r="F73" i="24"/>
  <c r="E73" i="24"/>
  <c r="C73" i="24"/>
  <c r="B73" i="24"/>
  <c r="S72" i="24"/>
  <c r="R72" i="24"/>
  <c r="Q72" i="24"/>
  <c r="P72" i="24"/>
  <c r="E72" i="24"/>
  <c r="U72" i="24" s="1"/>
  <c r="S71" i="24"/>
  <c r="R71" i="24"/>
  <c r="Q71" i="24"/>
  <c r="P71" i="24"/>
  <c r="E71" i="24"/>
  <c r="O69" i="24"/>
  <c r="N69" i="24"/>
  <c r="M69" i="24"/>
  <c r="L69" i="24"/>
  <c r="K69" i="24"/>
  <c r="J69" i="24"/>
  <c r="I69" i="24"/>
  <c r="S69" i="24" s="1"/>
  <c r="H69" i="24"/>
  <c r="R69" i="24" s="1"/>
  <c r="G69" i="24"/>
  <c r="F69" i="24"/>
  <c r="C69" i="24"/>
  <c r="B69" i="24"/>
  <c r="O68" i="24"/>
  <c r="N68" i="24"/>
  <c r="M68" i="24"/>
  <c r="L68" i="24"/>
  <c r="K68" i="24"/>
  <c r="J68" i="24"/>
  <c r="I68" i="24"/>
  <c r="S68" i="24" s="1"/>
  <c r="H68" i="24"/>
  <c r="R68" i="24" s="1"/>
  <c r="G68" i="24"/>
  <c r="F68" i="24"/>
  <c r="C68" i="24"/>
  <c r="B68" i="24"/>
  <c r="S67" i="24"/>
  <c r="R67" i="24"/>
  <c r="Q67" i="24"/>
  <c r="P67" i="24"/>
  <c r="E67" i="24"/>
  <c r="U67" i="24" s="1"/>
  <c r="S66" i="24"/>
  <c r="R66" i="24"/>
  <c r="Q66" i="24"/>
  <c r="P66" i="24"/>
  <c r="E66" i="24"/>
  <c r="U66" i="24" s="1"/>
  <c r="S65" i="24"/>
  <c r="R65" i="24"/>
  <c r="Q65" i="24"/>
  <c r="P65" i="24"/>
  <c r="E65" i="24"/>
  <c r="T65" i="24" s="1"/>
  <c r="S64" i="24"/>
  <c r="R64" i="24"/>
  <c r="Q64" i="24"/>
  <c r="P64" i="24"/>
  <c r="E64" i="24"/>
  <c r="T63" i="24"/>
  <c r="S63" i="24"/>
  <c r="R63" i="24"/>
  <c r="Q63" i="24"/>
  <c r="P63" i="24"/>
  <c r="E63" i="24"/>
  <c r="U63" i="24" s="1"/>
  <c r="O61" i="24"/>
  <c r="N61" i="24"/>
  <c r="M61" i="24"/>
  <c r="L61" i="24"/>
  <c r="K61" i="24"/>
  <c r="J61" i="24"/>
  <c r="I61" i="24"/>
  <c r="S61" i="24" s="1"/>
  <c r="H61" i="24"/>
  <c r="C61" i="24"/>
  <c r="B61" i="24"/>
  <c r="E61" i="24" s="1"/>
  <c r="S60" i="24"/>
  <c r="R60" i="24"/>
  <c r="Q60" i="24"/>
  <c r="P60" i="24"/>
  <c r="E60" i="24"/>
  <c r="U60" i="24" s="1"/>
  <c r="S59" i="24"/>
  <c r="R59" i="24"/>
  <c r="Q59" i="24"/>
  <c r="P59" i="24"/>
  <c r="E59" i="24"/>
  <c r="U59" i="24" s="1"/>
  <c r="S58" i="24"/>
  <c r="R58" i="24"/>
  <c r="Q58" i="24"/>
  <c r="P58" i="24"/>
  <c r="E58" i="24"/>
  <c r="U58" i="24" s="1"/>
  <c r="S57" i="24"/>
  <c r="R57" i="24"/>
  <c r="Q57" i="24"/>
  <c r="P57" i="24"/>
  <c r="E57" i="24"/>
  <c r="U57" i="24" s="1"/>
  <c r="O55" i="24"/>
  <c r="N55" i="24"/>
  <c r="M55" i="24"/>
  <c r="L55" i="24"/>
  <c r="K55" i="24"/>
  <c r="J55" i="24"/>
  <c r="I55" i="24"/>
  <c r="S55" i="24" s="1"/>
  <c r="H55" i="24"/>
  <c r="R55" i="24" s="1"/>
  <c r="G55" i="24"/>
  <c r="F55" i="24"/>
  <c r="C55" i="24"/>
  <c r="B55" i="24"/>
  <c r="S54" i="24"/>
  <c r="R54" i="24"/>
  <c r="Q54" i="24"/>
  <c r="P54" i="24"/>
  <c r="E54" i="24"/>
  <c r="U54" i="24" s="1"/>
  <c r="S53" i="24"/>
  <c r="R53" i="24"/>
  <c r="Q53" i="24"/>
  <c r="P53" i="24"/>
  <c r="E53" i="24"/>
  <c r="S52" i="24"/>
  <c r="R52" i="24"/>
  <c r="Q52" i="24"/>
  <c r="P52" i="24"/>
  <c r="E52" i="24"/>
  <c r="S51" i="24"/>
  <c r="R51" i="24"/>
  <c r="Q51" i="24"/>
  <c r="P51" i="24"/>
  <c r="E51" i="24"/>
  <c r="U51" i="24" s="1"/>
  <c r="U50" i="24"/>
  <c r="S50" i="24"/>
  <c r="R50" i="24"/>
  <c r="Q50" i="24"/>
  <c r="P50" i="24"/>
  <c r="E50" i="24"/>
  <c r="T50" i="24" s="1"/>
  <c r="U49" i="24"/>
  <c r="T49" i="24"/>
  <c r="S49" i="24"/>
  <c r="R49" i="24"/>
  <c r="Q49" i="24"/>
  <c r="P49" i="24"/>
  <c r="E49" i="24"/>
  <c r="S48" i="24"/>
  <c r="R48" i="24"/>
  <c r="Q48" i="24"/>
  <c r="P48" i="24"/>
  <c r="E48" i="24"/>
  <c r="U48" i="24" s="1"/>
  <c r="S47" i="24"/>
  <c r="R47" i="24"/>
  <c r="Q47" i="24"/>
  <c r="P47" i="24"/>
  <c r="E47" i="24"/>
  <c r="U47" i="24" s="1"/>
  <c r="S46" i="24"/>
  <c r="R46" i="24"/>
  <c r="Q46" i="24"/>
  <c r="P46" i="24"/>
  <c r="E46" i="24"/>
  <c r="U46" i="24" s="1"/>
  <c r="U45" i="24"/>
  <c r="S45" i="24"/>
  <c r="R45" i="24"/>
  <c r="Q45" i="24"/>
  <c r="P45" i="24"/>
  <c r="E45" i="24"/>
  <c r="S44" i="24"/>
  <c r="R44" i="24"/>
  <c r="Q44" i="24"/>
  <c r="P44" i="24"/>
  <c r="E44" i="24"/>
  <c r="O42" i="24"/>
  <c r="N42" i="24"/>
  <c r="M42" i="24"/>
  <c r="L42" i="24"/>
  <c r="K42" i="24"/>
  <c r="J42" i="24"/>
  <c r="I42" i="24"/>
  <c r="H42" i="24"/>
  <c r="G42" i="24"/>
  <c r="F42" i="24"/>
  <c r="C42" i="24"/>
  <c r="B42" i="24"/>
  <c r="U41" i="24"/>
  <c r="T41" i="24"/>
  <c r="S41" i="24"/>
  <c r="R41" i="24"/>
  <c r="Q41" i="24"/>
  <c r="P41" i="24"/>
  <c r="E41" i="24"/>
  <c r="S40" i="24"/>
  <c r="R40" i="24"/>
  <c r="Q40" i="24"/>
  <c r="P40" i="24"/>
  <c r="E40" i="24"/>
  <c r="U39" i="24"/>
  <c r="S39" i="24"/>
  <c r="R39" i="24"/>
  <c r="Q39" i="24"/>
  <c r="P39" i="24"/>
  <c r="E39" i="24"/>
  <c r="T39" i="24" s="1"/>
  <c r="T38" i="24"/>
  <c r="S38" i="24"/>
  <c r="R38" i="24"/>
  <c r="Q38" i="24"/>
  <c r="P38" i="24"/>
  <c r="E38" i="24"/>
  <c r="U38" i="24" s="1"/>
  <c r="S37" i="24"/>
  <c r="R37" i="24"/>
  <c r="Q37" i="24"/>
  <c r="P37" i="24"/>
  <c r="E37" i="24"/>
  <c r="O35" i="24"/>
  <c r="N35" i="24"/>
  <c r="M35" i="24"/>
  <c r="L35" i="24"/>
  <c r="K35" i="24"/>
  <c r="J35" i="24"/>
  <c r="I35" i="24"/>
  <c r="S35" i="24" s="1"/>
  <c r="H35" i="24"/>
  <c r="R35" i="24" s="1"/>
  <c r="G35" i="24"/>
  <c r="F35" i="24"/>
  <c r="E35" i="24"/>
  <c r="C35" i="24"/>
  <c r="B35" i="24"/>
  <c r="S34" i="24"/>
  <c r="R34" i="24"/>
  <c r="Q34" i="24"/>
  <c r="P34" i="24"/>
  <c r="E34" i="24"/>
  <c r="U34" i="24" s="1"/>
  <c r="O32" i="24"/>
  <c r="N32" i="24"/>
  <c r="M32" i="24"/>
  <c r="L32" i="24"/>
  <c r="K32" i="24"/>
  <c r="J32" i="24"/>
  <c r="I32" i="24"/>
  <c r="S32" i="24" s="1"/>
  <c r="H32" i="24"/>
  <c r="R32" i="24" s="1"/>
  <c r="G32" i="24"/>
  <c r="F32" i="24"/>
  <c r="C32" i="24"/>
  <c r="B32" i="24"/>
  <c r="S31" i="24"/>
  <c r="R31" i="24"/>
  <c r="Q31" i="24"/>
  <c r="P31" i="24"/>
  <c r="E31" i="24"/>
  <c r="S30" i="24"/>
  <c r="R30" i="24"/>
  <c r="Q30" i="24"/>
  <c r="P30" i="24"/>
  <c r="E30" i="24"/>
  <c r="U30" i="24" s="1"/>
  <c r="S29" i="24"/>
  <c r="R29" i="24"/>
  <c r="Q29" i="24"/>
  <c r="P29" i="24"/>
  <c r="E29" i="24"/>
  <c r="U29" i="24" s="1"/>
  <c r="S28" i="24"/>
  <c r="R28" i="24"/>
  <c r="Q28" i="24"/>
  <c r="P28" i="24"/>
  <c r="E28" i="24"/>
  <c r="T28" i="24" s="1"/>
  <c r="O26" i="24"/>
  <c r="N26" i="24"/>
  <c r="M26" i="24"/>
  <c r="L26" i="24"/>
  <c r="K26" i="24"/>
  <c r="J26" i="24"/>
  <c r="I26" i="24"/>
  <c r="H26" i="24"/>
  <c r="G26" i="24"/>
  <c r="F26" i="24"/>
  <c r="C26" i="24"/>
  <c r="B26" i="24"/>
  <c r="S25" i="24"/>
  <c r="R25" i="24"/>
  <c r="Q25" i="24"/>
  <c r="P25" i="24"/>
  <c r="E25" i="24"/>
  <c r="T25" i="24" s="1"/>
  <c r="S24" i="24"/>
  <c r="R24" i="24"/>
  <c r="Q24" i="24"/>
  <c r="P24" i="24"/>
  <c r="E24" i="24"/>
  <c r="T23" i="24"/>
  <c r="S23" i="24"/>
  <c r="R23" i="24"/>
  <c r="Q23" i="24"/>
  <c r="P23" i="24"/>
  <c r="E23" i="24"/>
  <c r="U23" i="24" s="1"/>
  <c r="T22" i="24"/>
  <c r="S22" i="24"/>
  <c r="R22" i="24"/>
  <c r="Q22" i="24"/>
  <c r="P22" i="24"/>
  <c r="E22" i="24"/>
  <c r="U22" i="24" s="1"/>
  <c r="S21" i="24"/>
  <c r="R21" i="24"/>
  <c r="Q21" i="24"/>
  <c r="P21" i="24"/>
  <c r="E21" i="24"/>
  <c r="T20" i="24"/>
  <c r="S20" i="24"/>
  <c r="R20" i="24"/>
  <c r="Q20" i="24"/>
  <c r="P20" i="24"/>
  <c r="E20" i="24"/>
  <c r="U20" i="24" s="1"/>
  <c r="S19" i="24"/>
  <c r="R19" i="24"/>
  <c r="Q19" i="24"/>
  <c r="P19" i="24"/>
  <c r="E19" i="24"/>
  <c r="U19" i="24" s="1"/>
  <c r="O17" i="24"/>
  <c r="N17" i="24"/>
  <c r="M17" i="24"/>
  <c r="L17" i="24"/>
  <c r="K17" i="24"/>
  <c r="J17" i="24"/>
  <c r="I17" i="24"/>
  <c r="H17" i="24"/>
  <c r="R17" i="24" s="1"/>
  <c r="G17" i="24"/>
  <c r="F17" i="24"/>
  <c r="C17" i="24"/>
  <c r="B17" i="24"/>
  <c r="E17" i="24" s="1"/>
  <c r="S16" i="24"/>
  <c r="R16" i="24"/>
  <c r="Q16" i="24"/>
  <c r="P16" i="24"/>
  <c r="E16" i="24"/>
  <c r="U16" i="24" s="1"/>
  <c r="S15" i="24"/>
  <c r="R15" i="24"/>
  <c r="Q15" i="24"/>
  <c r="P15" i="24"/>
  <c r="E15" i="24"/>
  <c r="U15" i="24" s="1"/>
  <c r="S14" i="24"/>
  <c r="R14" i="24"/>
  <c r="Q14" i="24"/>
  <c r="P14" i="24"/>
  <c r="E14" i="24"/>
  <c r="T14" i="24" s="1"/>
  <c r="U13" i="24"/>
  <c r="S13" i="24"/>
  <c r="R13" i="24"/>
  <c r="Q13" i="24"/>
  <c r="P13" i="24"/>
  <c r="E13" i="24"/>
  <c r="T13" i="24" s="1"/>
  <c r="S12" i="24"/>
  <c r="R12" i="24"/>
  <c r="Q12" i="24"/>
  <c r="P12" i="24"/>
  <c r="E12" i="24"/>
  <c r="S11" i="24"/>
  <c r="R11" i="24"/>
  <c r="Q11" i="24"/>
  <c r="P11" i="24"/>
  <c r="E11" i="24"/>
  <c r="S10" i="24"/>
  <c r="R10" i="24"/>
  <c r="Q10" i="24"/>
  <c r="P10" i="24"/>
  <c r="E10" i="24"/>
  <c r="T10" i="24" s="1"/>
  <c r="S9" i="24"/>
  <c r="R9" i="24"/>
  <c r="Q9" i="24"/>
  <c r="P9" i="24"/>
  <c r="E9" i="24"/>
  <c r="S96" i="23"/>
  <c r="R96" i="23"/>
  <c r="Q96" i="23"/>
  <c r="P96" i="23"/>
  <c r="E96" i="23"/>
  <c r="U96" i="23" s="1"/>
  <c r="S95" i="23"/>
  <c r="R95" i="23"/>
  <c r="Q95" i="23"/>
  <c r="P95" i="23"/>
  <c r="E95" i="23"/>
  <c r="S94" i="23"/>
  <c r="R94" i="23"/>
  <c r="Q94" i="23"/>
  <c r="P94" i="23"/>
  <c r="E94" i="23"/>
  <c r="T94" i="23" s="1"/>
  <c r="S93" i="23"/>
  <c r="R93" i="23"/>
  <c r="Q93" i="23"/>
  <c r="P93" i="23"/>
  <c r="E93" i="23"/>
  <c r="U93" i="23" s="1"/>
  <c r="S92" i="23"/>
  <c r="R92" i="23"/>
  <c r="Q92" i="23"/>
  <c r="P92" i="23"/>
  <c r="E92" i="23"/>
  <c r="T91" i="23"/>
  <c r="S91" i="23"/>
  <c r="R91" i="23"/>
  <c r="Q91" i="23"/>
  <c r="P91" i="23"/>
  <c r="E91" i="23"/>
  <c r="U91" i="23" s="1"/>
  <c r="S90" i="23"/>
  <c r="R90" i="23"/>
  <c r="Q90" i="23"/>
  <c r="P90" i="23"/>
  <c r="E90" i="23"/>
  <c r="T90" i="23" s="1"/>
  <c r="T89" i="23"/>
  <c r="S89" i="23"/>
  <c r="R89" i="23"/>
  <c r="Q89" i="23"/>
  <c r="P89" i="23"/>
  <c r="E89" i="23"/>
  <c r="U89" i="23" s="1"/>
  <c r="S88" i="23"/>
  <c r="R88" i="23"/>
  <c r="Q88" i="23"/>
  <c r="P88" i="23"/>
  <c r="P87" i="23" s="1"/>
  <c r="E88" i="23"/>
  <c r="U88" i="23" s="1"/>
  <c r="O75" i="23"/>
  <c r="N75" i="23"/>
  <c r="M75" i="23"/>
  <c r="L75" i="23"/>
  <c r="K75" i="23"/>
  <c r="J75" i="23"/>
  <c r="I75" i="23"/>
  <c r="S75" i="23" s="1"/>
  <c r="H75" i="23"/>
  <c r="R75" i="23" s="1"/>
  <c r="G75" i="23"/>
  <c r="F75" i="23"/>
  <c r="C75" i="23"/>
  <c r="B75" i="23"/>
  <c r="O74" i="23"/>
  <c r="N74" i="23"/>
  <c r="M74" i="23"/>
  <c r="L74" i="23"/>
  <c r="K74" i="23"/>
  <c r="J74" i="23"/>
  <c r="I74" i="23"/>
  <c r="S74" i="23" s="1"/>
  <c r="H74" i="23"/>
  <c r="R74" i="23" s="1"/>
  <c r="G74" i="23"/>
  <c r="F74" i="23"/>
  <c r="E74" i="23"/>
  <c r="C74" i="23"/>
  <c r="B74" i="23"/>
  <c r="O73" i="23"/>
  <c r="N73" i="23"/>
  <c r="M73" i="23"/>
  <c r="L73" i="23"/>
  <c r="K73" i="23"/>
  <c r="J73" i="23"/>
  <c r="I73" i="23"/>
  <c r="S73" i="23" s="1"/>
  <c r="H73" i="23"/>
  <c r="R73" i="23" s="1"/>
  <c r="G73" i="23"/>
  <c r="F73" i="23"/>
  <c r="E73" i="23"/>
  <c r="C73" i="23"/>
  <c r="B73" i="23"/>
  <c r="S72" i="23"/>
  <c r="R72" i="23"/>
  <c r="Q72" i="23"/>
  <c r="P72" i="23"/>
  <c r="E72" i="23"/>
  <c r="S71" i="23"/>
  <c r="R71" i="23"/>
  <c r="Q71" i="23"/>
  <c r="P71" i="23"/>
  <c r="E71" i="23"/>
  <c r="O69" i="23"/>
  <c r="N69" i="23"/>
  <c r="M69" i="23"/>
  <c r="L69" i="23"/>
  <c r="K69" i="23"/>
  <c r="J69" i="23"/>
  <c r="I69" i="23"/>
  <c r="S69" i="23" s="1"/>
  <c r="H69" i="23"/>
  <c r="R69" i="23" s="1"/>
  <c r="G69" i="23"/>
  <c r="F69" i="23"/>
  <c r="C69" i="23"/>
  <c r="B69" i="23"/>
  <c r="O68" i="23"/>
  <c r="N68" i="23"/>
  <c r="M68" i="23"/>
  <c r="L68" i="23"/>
  <c r="K68" i="23"/>
  <c r="J68" i="23"/>
  <c r="I68" i="23"/>
  <c r="S68" i="23" s="1"/>
  <c r="H68" i="23"/>
  <c r="R68" i="23" s="1"/>
  <c r="G68" i="23"/>
  <c r="F68" i="23"/>
  <c r="C68" i="23"/>
  <c r="B68" i="23"/>
  <c r="S67" i="23"/>
  <c r="R67" i="23"/>
  <c r="Q67" i="23"/>
  <c r="P67" i="23"/>
  <c r="E67" i="23"/>
  <c r="S66" i="23"/>
  <c r="R66" i="23"/>
  <c r="Q66" i="23"/>
  <c r="P66" i="23"/>
  <c r="E66" i="23"/>
  <c r="U66" i="23" s="1"/>
  <c r="S65" i="23"/>
  <c r="R65" i="23"/>
  <c r="Q65" i="23"/>
  <c r="P65" i="23"/>
  <c r="E65" i="23"/>
  <c r="S64" i="23"/>
  <c r="R64" i="23"/>
  <c r="Q64" i="23"/>
  <c r="P64" i="23"/>
  <c r="E64" i="23"/>
  <c r="U63" i="23"/>
  <c r="S63" i="23"/>
  <c r="R63" i="23"/>
  <c r="Q63" i="23"/>
  <c r="P63" i="23"/>
  <c r="E63" i="23"/>
  <c r="O61" i="23"/>
  <c r="N61" i="23"/>
  <c r="M61" i="23"/>
  <c r="L61" i="23"/>
  <c r="K61" i="23"/>
  <c r="J61" i="23"/>
  <c r="I61" i="23"/>
  <c r="H61" i="23"/>
  <c r="R61" i="23" s="1"/>
  <c r="C61" i="23"/>
  <c r="B61" i="23"/>
  <c r="S60" i="23"/>
  <c r="R60" i="23"/>
  <c r="Q60" i="23"/>
  <c r="P60" i="23"/>
  <c r="E60" i="23"/>
  <c r="U60" i="23" s="1"/>
  <c r="U59" i="23"/>
  <c r="T59" i="23"/>
  <c r="S59" i="23"/>
  <c r="R59" i="23"/>
  <c r="Q59" i="23"/>
  <c r="P59" i="23"/>
  <c r="E59" i="23"/>
  <c r="U58" i="23"/>
  <c r="T58" i="23"/>
  <c r="S58" i="23"/>
  <c r="R58" i="23"/>
  <c r="Q58" i="23"/>
  <c r="P58" i="23"/>
  <c r="E58" i="23"/>
  <c r="S57" i="23"/>
  <c r="R57" i="23"/>
  <c r="Q57" i="23"/>
  <c r="P57" i="23"/>
  <c r="E57" i="23"/>
  <c r="U57" i="23" s="1"/>
  <c r="O55" i="23"/>
  <c r="N55" i="23"/>
  <c r="M55" i="23"/>
  <c r="L55" i="23"/>
  <c r="K55" i="23"/>
  <c r="J55" i="23"/>
  <c r="I55" i="23"/>
  <c r="S55" i="23" s="1"/>
  <c r="H55" i="23"/>
  <c r="R55" i="23" s="1"/>
  <c r="G55" i="23"/>
  <c r="F55" i="23"/>
  <c r="C55" i="23"/>
  <c r="B55" i="23"/>
  <c r="S54" i="23"/>
  <c r="R54" i="23"/>
  <c r="Q54" i="23"/>
  <c r="P54" i="23"/>
  <c r="E54" i="23"/>
  <c r="U54" i="23" s="1"/>
  <c r="S53" i="23"/>
  <c r="R53" i="23"/>
  <c r="Q53" i="23"/>
  <c r="P53" i="23"/>
  <c r="E53" i="23"/>
  <c r="S52" i="23"/>
  <c r="R52" i="23"/>
  <c r="Q52" i="23"/>
  <c r="P52" i="23"/>
  <c r="E52" i="23"/>
  <c r="S51" i="23"/>
  <c r="R51" i="23"/>
  <c r="Q51" i="23"/>
  <c r="P51" i="23"/>
  <c r="E51" i="23"/>
  <c r="T51" i="23" s="1"/>
  <c r="S50" i="23"/>
  <c r="R50" i="23"/>
  <c r="Q50" i="23"/>
  <c r="P50" i="23"/>
  <c r="E50" i="23"/>
  <c r="U50" i="23" s="1"/>
  <c r="S49" i="23"/>
  <c r="R49" i="23"/>
  <c r="Q49" i="23"/>
  <c r="P49" i="23"/>
  <c r="E49" i="23"/>
  <c r="U49" i="23" s="1"/>
  <c r="T48" i="23"/>
  <c r="S48" i="23"/>
  <c r="R48" i="23"/>
  <c r="Q48" i="23"/>
  <c r="P48" i="23"/>
  <c r="E48" i="23"/>
  <c r="U48" i="23" s="1"/>
  <c r="T47" i="23"/>
  <c r="S47" i="23"/>
  <c r="R47" i="23"/>
  <c r="Q47" i="23"/>
  <c r="P47" i="23"/>
  <c r="E47" i="23"/>
  <c r="U47" i="23" s="1"/>
  <c r="S46" i="23"/>
  <c r="R46" i="23"/>
  <c r="Q46" i="23"/>
  <c r="P46" i="23"/>
  <c r="E46" i="23"/>
  <c r="U46" i="23" s="1"/>
  <c r="S45" i="23"/>
  <c r="R45" i="23"/>
  <c r="Q45" i="23"/>
  <c r="P45" i="23"/>
  <c r="E45" i="23"/>
  <c r="S44" i="23"/>
  <c r="R44" i="23"/>
  <c r="Q44" i="23"/>
  <c r="P44" i="23"/>
  <c r="E44" i="23"/>
  <c r="O42" i="23"/>
  <c r="N42" i="23"/>
  <c r="M42" i="23"/>
  <c r="L42" i="23"/>
  <c r="K42" i="23"/>
  <c r="J42" i="23"/>
  <c r="I42" i="23"/>
  <c r="S42" i="23" s="1"/>
  <c r="H42" i="23"/>
  <c r="R42" i="23" s="1"/>
  <c r="G42" i="23"/>
  <c r="F42" i="23"/>
  <c r="C42" i="23"/>
  <c r="B42" i="23"/>
  <c r="S41" i="23"/>
  <c r="R41" i="23"/>
  <c r="Q41" i="23"/>
  <c r="P41" i="23"/>
  <c r="E41" i="23"/>
  <c r="U40" i="23"/>
  <c r="S40" i="23"/>
  <c r="R40" i="23"/>
  <c r="Q40" i="23"/>
  <c r="P40" i="23"/>
  <c r="E40" i="23"/>
  <c r="T40" i="23" s="1"/>
  <c r="U39" i="23"/>
  <c r="S39" i="23"/>
  <c r="R39" i="23"/>
  <c r="Q39" i="23"/>
  <c r="P39" i="23"/>
  <c r="E39" i="23"/>
  <c r="T39" i="23" s="1"/>
  <c r="U38" i="23"/>
  <c r="S38" i="23"/>
  <c r="R38" i="23"/>
  <c r="Q38" i="23"/>
  <c r="P38" i="23"/>
  <c r="E38" i="23"/>
  <c r="U37" i="23"/>
  <c r="T37" i="23"/>
  <c r="S37" i="23"/>
  <c r="R37" i="23"/>
  <c r="Q37" i="23"/>
  <c r="P37" i="23"/>
  <c r="E37" i="23"/>
  <c r="O35" i="23"/>
  <c r="N35" i="23"/>
  <c r="M35" i="23"/>
  <c r="L35" i="23"/>
  <c r="K35" i="23"/>
  <c r="J35" i="23"/>
  <c r="I35" i="23"/>
  <c r="S35" i="23" s="1"/>
  <c r="H35" i="23"/>
  <c r="G35" i="23"/>
  <c r="F35" i="23"/>
  <c r="C35" i="23"/>
  <c r="B35" i="23"/>
  <c r="U34" i="23"/>
  <c r="S34" i="23"/>
  <c r="R34" i="23"/>
  <c r="Q34" i="23"/>
  <c r="P34" i="23"/>
  <c r="E34" i="23"/>
  <c r="T34" i="23" s="1"/>
  <c r="O32" i="23"/>
  <c r="N32" i="23"/>
  <c r="M32" i="23"/>
  <c r="L32" i="23"/>
  <c r="K32" i="23"/>
  <c r="J32" i="23"/>
  <c r="I32" i="23"/>
  <c r="S32" i="23" s="1"/>
  <c r="H32" i="23"/>
  <c r="R32" i="23" s="1"/>
  <c r="G32" i="23"/>
  <c r="F32" i="23"/>
  <c r="C32" i="23"/>
  <c r="B32" i="23"/>
  <c r="S31" i="23"/>
  <c r="R31" i="23"/>
  <c r="Q31" i="23"/>
  <c r="P31" i="23"/>
  <c r="E31" i="23"/>
  <c r="U31" i="23" s="1"/>
  <c r="T30" i="23"/>
  <c r="S30" i="23"/>
  <c r="R30" i="23"/>
  <c r="Q30" i="23"/>
  <c r="P30" i="23"/>
  <c r="E30" i="23"/>
  <c r="U30" i="23" s="1"/>
  <c r="S29" i="23"/>
  <c r="R29" i="23"/>
  <c r="Q29" i="23"/>
  <c r="P29" i="23"/>
  <c r="E29" i="23"/>
  <c r="U29" i="23" s="1"/>
  <c r="S28" i="23"/>
  <c r="R28" i="23"/>
  <c r="Q28" i="23"/>
  <c r="P28" i="23"/>
  <c r="E28" i="23"/>
  <c r="O26" i="23"/>
  <c r="N26" i="23"/>
  <c r="M26" i="23"/>
  <c r="L26" i="23"/>
  <c r="K26" i="23"/>
  <c r="J26" i="23"/>
  <c r="I26" i="23"/>
  <c r="S26" i="23" s="1"/>
  <c r="H26" i="23"/>
  <c r="R26" i="23" s="1"/>
  <c r="G26" i="23"/>
  <c r="F26" i="23"/>
  <c r="C26" i="23"/>
  <c r="B26" i="23"/>
  <c r="S25" i="23"/>
  <c r="R25" i="23"/>
  <c r="Q25" i="23"/>
  <c r="P25" i="23"/>
  <c r="E25" i="23"/>
  <c r="S24" i="23"/>
  <c r="R24" i="23"/>
  <c r="Q24" i="23"/>
  <c r="P24" i="23"/>
  <c r="E24" i="23"/>
  <c r="S23" i="23"/>
  <c r="R23" i="23"/>
  <c r="Q23" i="23"/>
  <c r="P23" i="23"/>
  <c r="E23" i="23"/>
  <c r="T23" i="23" s="1"/>
  <c r="U22" i="23"/>
  <c r="T22" i="23"/>
  <c r="S22" i="23"/>
  <c r="R22" i="23"/>
  <c r="Q22" i="23"/>
  <c r="P22" i="23"/>
  <c r="E22" i="23"/>
  <c r="U21" i="23"/>
  <c r="T21" i="23"/>
  <c r="S21" i="23"/>
  <c r="R21" i="23"/>
  <c r="Q21" i="23"/>
  <c r="P21" i="23"/>
  <c r="E21" i="23"/>
  <c r="U20" i="23"/>
  <c r="S20" i="23"/>
  <c r="R20" i="23"/>
  <c r="Q20" i="23"/>
  <c r="P20" i="23"/>
  <c r="E20" i="23"/>
  <c r="T20" i="23" s="1"/>
  <c r="S19" i="23"/>
  <c r="R19" i="23"/>
  <c r="Q19" i="23"/>
  <c r="P19" i="23"/>
  <c r="E19" i="23"/>
  <c r="U19" i="23" s="1"/>
  <c r="O17" i="23"/>
  <c r="N17" i="23"/>
  <c r="M17" i="23"/>
  <c r="L17" i="23"/>
  <c r="K17" i="23"/>
  <c r="J17" i="23"/>
  <c r="I17" i="23"/>
  <c r="S17" i="23" s="1"/>
  <c r="H17" i="23"/>
  <c r="R17" i="23" s="1"/>
  <c r="G17" i="23"/>
  <c r="F17" i="23"/>
  <c r="C17" i="23"/>
  <c r="B17" i="23"/>
  <c r="U16" i="23"/>
  <c r="T16" i="23"/>
  <c r="S16" i="23"/>
  <c r="R16" i="23"/>
  <c r="Q16" i="23"/>
  <c r="P16" i="23"/>
  <c r="E16" i="23"/>
  <c r="S15" i="23"/>
  <c r="R15" i="23"/>
  <c r="Q15" i="23"/>
  <c r="P15" i="23"/>
  <c r="E15" i="23"/>
  <c r="S14" i="23"/>
  <c r="R14" i="23"/>
  <c r="Q14" i="23"/>
  <c r="P14" i="23"/>
  <c r="E14" i="23"/>
  <c r="S13" i="23"/>
  <c r="R13" i="23"/>
  <c r="Q13" i="23"/>
  <c r="P13" i="23"/>
  <c r="E13" i="23"/>
  <c r="S12" i="23"/>
  <c r="R12" i="23"/>
  <c r="Q12" i="23"/>
  <c r="P12" i="23"/>
  <c r="E12" i="23"/>
  <c r="U12" i="23" s="1"/>
  <c r="S11" i="23"/>
  <c r="R11" i="23"/>
  <c r="Q11" i="23"/>
  <c r="P11" i="23"/>
  <c r="E11" i="23"/>
  <c r="T11" i="23" s="1"/>
  <c r="T10" i="23"/>
  <c r="S10" i="23"/>
  <c r="R10" i="23"/>
  <c r="Q10" i="23"/>
  <c r="U10" i="23" s="1"/>
  <c r="P10" i="23"/>
  <c r="E10" i="23"/>
  <c r="U9" i="23"/>
  <c r="S9" i="23"/>
  <c r="R9" i="23"/>
  <c r="Q9" i="23"/>
  <c r="P9" i="23"/>
  <c r="E9" i="23"/>
  <c r="T9" i="23" s="1"/>
  <c r="T96" i="22"/>
  <c r="S96" i="22"/>
  <c r="R96" i="22"/>
  <c r="Q96" i="22"/>
  <c r="P96" i="22"/>
  <c r="E96" i="22"/>
  <c r="U96" i="22" s="1"/>
  <c r="S95" i="22"/>
  <c r="R95" i="22"/>
  <c r="Q95" i="22"/>
  <c r="P95" i="22"/>
  <c r="E95" i="22"/>
  <c r="U95" i="22" s="1"/>
  <c r="S94" i="22"/>
  <c r="R94" i="22"/>
  <c r="Q94" i="22"/>
  <c r="P94" i="22"/>
  <c r="E94" i="22"/>
  <c r="T94" i="22" s="1"/>
  <c r="S93" i="22"/>
  <c r="R93" i="22"/>
  <c r="Q93" i="22"/>
  <c r="P93" i="22"/>
  <c r="E93" i="22"/>
  <c r="T93" i="22" s="1"/>
  <c r="S92" i="22"/>
  <c r="R92" i="22"/>
  <c r="Q92" i="22"/>
  <c r="P92" i="22"/>
  <c r="E92" i="22"/>
  <c r="U92" i="22" s="1"/>
  <c r="S91" i="22"/>
  <c r="R91" i="22"/>
  <c r="Q91" i="22"/>
  <c r="P91" i="22"/>
  <c r="E91" i="22"/>
  <c r="T90" i="22"/>
  <c r="S90" i="22"/>
  <c r="R90" i="22"/>
  <c r="Q90" i="22"/>
  <c r="P90" i="22"/>
  <c r="E90" i="22"/>
  <c r="U90" i="22" s="1"/>
  <c r="S89" i="22"/>
  <c r="R89" i="22"/>
  <c r="Q89" i="22"/>
  <c r="P89" i="22"/>
  <c r="E89" i="22"/>
  <c r="U89" i="22" s="1"/>
  <c r="S88" i="22"/>
  <c r="R88" i="22"/>
  <c r="Q88" i="22"/>
  <c r="P88" i="22"/>
  <c r="E88" i="22"/>
  <c r="O75" i="22"/>
  <c r="N75" i="22"/>
  <c r="M75" i="22"/>
  <c r="L75" i="22"/>
  <c r="K75" i="22"/>
  <c r="J75" i="22"/>
  <c r="I75" i="22"/>
  <c r="S75" i="22" s="1"/>
  <c r="H75" i="22"/>
  <c r="G75" i="22"/>
  <c r="F75" i="22"/>
  <c r="C75" i="22"/>
  <c r="B75" i="22"/>
  <c r="O74" i="22"/>
  <c r="N74" i="22"/>
  <c r="M74" i="22"/>
  <c r="L74" i="22"/>
  <c r="K74" i="22"/>
  <c r="J74" i="22"/>
  <c r="I74" i="22"/>
  <c r="H74" i="22"/>
  <c r="P74" i="22" s="1"/>
  <c r="G74" i="22"/>
  <c r="F74" i="22"/>
  <c r="C74" i="22"/>
  <c r="E74" i="22" s="1"/>
  <c r="B74" i="22"/>
  <c r="S73" i="22"/>
  <c r="O73" i="22"/>
  <c r="N73" i="22"/>
  <c r="M73" i="22"/>
  <c r="L73" i="22"/>
  <c r="K73" i="22"/>
  <c r="J73" i="22"/>
  <c r="I73" i="22"/>
  <c r="H73" i="22"/>
  <c r="R73" i="22" s="1"/>
  <c r="G73" i="22"/>
  <c r="F73" i="22"/>
  <c r="C73" i="22"/>
  <c r="B73" i="22"/>
  <c r="E73" i="22" s="1"/>
  <c r="U72" i="22"/>
  <c r="S72" i="22"/>
  <c r="R72" i="22"/>
  <c r="Q72" i="22"/>
  <c r="P72" i="22"/>
  <c r="E72" i="22"/>
  <c r="T71" i="22"/>
  <c r="S71" i="22"/>
  <c r="R71" i="22"/>
  <c r="Q71" i="22"/>
  <c r="U71" i="22" s="1"/>
  <c r="P71" i="22"/>
  <c r="E71" i="22"/>
  <c r="O69" i="22"/>
  <c r="N69" i="22"/>
  <c r="M69" i="22"/>
  <c r="L69" i="22"/>
  <c r="K69" i="22"/>
  <c r="J69" i="22"/>
  <c r="I69" i="22"/>
  <c r="S69" i="22" s="1"/>
  <c r="H69" i="22"/>
  <c r="G69" i="22"/>
  <c r="F69" i="22"/>
  <c r="C69" i="22"/>
  <c r="B69" i="22"/>
  <c r="O68" i="22"/>
  <c r="N68" i="22"/>
  <c r="M68" i="22"/>
  <c r="L68" i="22"/>
  <c r="K68" i="22"/>
  <c r="J68" i="22"/>
  <c r="I68" i="22"/>
  <c r="H68" i="22"/>
  <c r="G68" i="22"/>
  <c r="F68" i="22"/>
  <c r="C68" i="22"/>
  <c r="B68" i="22"/>
  <c r="S67" i="22"/>
  <c r="R67" i="22"/>
  <c r="Q67" i="22"/>
  <c r="P67" i="22"/>
  <c r="E67" i="22"/>
  <c r="U67" i="22" s="1"/>
  <c r="S66" i="22"/>
  <c r="R66" i="22"/>
  <c r="Q66" i="22"/>
  <c r="P66" i="22"/>
  <c r="E66" i="22"/>
  <c r="U66" i="22" s="1"/>
  <c r="S65" i="22"/>
  <c r="R65" i="22"/>
  <c r="Q65" i="22"/>
  <c r="P65" i="22"/>
  <c r="E65" i="22"/>
  <c r="T65" i="22" s="1"/>
  <c r="S64" i="22"/>
  <c r="R64" i="22"/>
  <c r="Q64" i="22"/>
  <c r="P64" i="22"/>
  <c r="E64" i="22"/>
  <c r="U64" i="22" s="1"/>
  <c r="S63" i="22"/>
  <c r="R63" i="22"/>
  <c r="Q63" i="22"/>
  <c r="P63" i="22"/>
  <c r="E63" i="22"/>
  <c r="U63" i="22" s="1"/>
  <c r="O61" i="22"/>
  <c r="N61" i="22"/>
  <c r="M61" i="22"/>
  <c r="L61" i="22"/>
  <c r="K61" i="22"/>
  <c r="J61" i="22"/>
  <c r="I61" i="22"/>
  <c r="S61" i="22" s="1"/>
  <c r="H61" i="22"/>
  <c r="R61" i="22" s="1"/>
  <c r="C61" i="22"/>
  <c r="B61" i="22"/>
  <c r="S60" i="22"/>
  <c r="R60" i="22"/>
  <c r="Q60" i="22"/>
  <c r="P60" i="22"/>
  <c r="E60" i="22"/>
  <c r="U60" i="22" s="1"/>
  <c r="S59" i="22"/>
  <c r="R59" i="22"/>
  <c r="Q59" i="22"/>
  <c r="P59" i="22"/>
  <c r="E59" i="22"/>
  <c r="T59" i="22" s="1"/>
  <c r="S58" i="22"/>
  <c r="R58" i="22"/>
  <c r="Q58" i="22"/>
  <c r="P58" i="22"/>
  <c r="E58" i="22"/>
  <c r="U58" i="22" s="1"/>
  <c r="U57" i="22"/>
  <c r="S57" i="22"/>
  <c r="R57" i="22"/>
  <c r="Q57" i="22"/>
  <c r="P57" i="22"/>
  <c r="E57" i="22"/>
  <c r="T57" i="22" s="1"/>
  <c r="O55" i="22"/>
  <c r="N55" i="22"/>
  <c r="M55" i="22"/>
  <c r="L55" i="22"/>
  <c r="K55" i="22"/>
  <c r="J55" i="22"/>
  <c r="I55" i="22"/>
  <c r="S55" i="22" s="1"/>
  <c r="H55" i="22"/>
  <c r="G55" i="22"/>
  <c r="F55" i="22"/>
  <c r="C55" i="22"/>
  <c r="B55" i="22"/>
  <c r="S54" i="22"/>
  <c r="R54" i="22"/>
  <c r="Q54" i="22"/>
  <c r="P54" i="22"/>
  <c r="E54" i="22"/>
  <c r="U54" i="22" s="1"/>
  <c r="S53" i="22"/>
  <c r="R53" i="22"/>
  <c r="Q53" i="22"/>
  <c r="P53" i="22"/>
  <c r="T53" i="22" s="1"/>
  <c r="E53" i="22"/>
  <c r="S52" i="22"/>
  <c r="R52" i="22"/>
  <c r="Q52" i="22"/>
  <c r="P52" i="22"/>
  <c r="E52" i="22"/>
  <c r="U52" i="22" s="1"/>
  <c r="S51" i="22"/>
  <c r="R51" i="22"/>
  <c r="Q51" i="22"/>
  <c r="P51" i="22"/>
  <c r="E51" i="22"/>
  <c r="S50" i="22"/>
  <c r="R50" i="22"/>
  <c r="Q50" i="22"/>
  <c r="P50" i="22"/>
  <c r="E50" i="22"/>
  <c r="U50" i="22" s="1"/>
  <c r="S49" i="22"/>
  <c r="R49" i="22"/>
  <c r="Q49" i="22"/>
  <c r="P49" i="22"/>
  <c r="E49" i="22"/>
  <c r="T49" i="22" s="1"/>
  <c r="S48" i="22"/>
  <c r="R48" i="22"/>
  <c r="Q48" i="22"/>
  <c r="P48" i="22"/>
  <c r="E48" i="22"/>
  <c r="U47" i="22"/>
  <c r="T47" i="22"/>
  <c r="S47" i="22"/>
  <c r="R47" i="22"/>
  <c r="Q47" i="22"/>
  <c r="P47" i="22"/>
  <c r="E47" i="22"/>
  <c r="T46" i="22"/>
  <c r="S46" i="22"/>
  <c r="R46" i="22"/>
  <c r="Q46" i="22"/>
  <c r="P46" i="22"/>
  <c r="E46" i="22"/>
  <c r="U46" i="22" s="1"/>
  <c r="S45" i="22"/>
  <c r="R45" i="22"/>
  <c r="Q45" i="22"/>
  <c r="P45" i="22"/>
  <c r="E45" i="22"/>
  <c r="U45" i="22" s="1"/>
  <c r="U44" i="22"/>
  <c r="S44" i="22"/>
  <c r="R44" i="22"/>
  <c r="Q44" i="22"/>
  <c r="P44" i="22"/>
  <c r="E44" i="22"/>
  <c r="T44" i="22" s="1"/>
  <c r="O42" i="22"/>
  <c r="N42" i="22"/>
  <c r="M42" i="22"/>
  <c r="L42" i="22"/>
  <c r="K42" i="22"/>
  <c r="J42" i="22"/>
  <c r="I42" i="22"/>
  <c r="Q42" i="22" s="1"/>
  <c r="H42" i="22"/>
  <c r="G42" i="22"/>
  <c r="F42" i="22"/>
  <c r="C42" i="22"/>
  <c r="B42" i="22"/>
  <c r="E42" i="22" s="1"/>
  <c r="S41" i="22"/>
  <c r="R41" i="22"/>
  <c r="Q41" i="22"/>
  <c r="P41" i="22"/>
  <c r="E41" i="22"/>
  <c r="T41" i="22" s="1"/>
  <c r="T40" i="22"/>
  <c r="S40" i="22"/>
  <c r="R40" i="22"/>
  <c r="Q40" i="22"/>
  <c r="P40" i="22"/>
  <c r="E40" i="22"/>
  <c r="U40" i="22" s="1"/>
  <c r="S39" i="22"/>
  <c r="R39" i="22"/>
  <c r="Q39" i="22"/>
  <c r="P39" i="22"/>
  <c r="E39" i="22"/>
  <c r="U39" i="22" s="1"/>
  <c r="S38" i="22"/>
  <c r="R38" i="22"/>
  <c r="Q38" i="22"/>
  <c r="P38" i="22"/>
  <c r="E38" i="22"/>
  <c r="T38" i="22" s="1"/>
  <c r="S37" i="22"/>
  <c r="R37" i="22"/>
  <c r="Q37" i="22"/>
  <c r="U37" i="22" s="1"/>
  <c r="P37" i="22"/>
  <c r="E37" i="22"/>
  <c r="R35" i="22"/>
  <c r="O35" i="22"/>
  <c r="N35" i="22"/>
  <c r="M35" i="22"/>
  <c r="L35" i="22"/>
  <c r="K35" i="22"/>
  <c r="J35" i="22"/>
  <c r="I35" i="22"/>
  <c r="H35" i="22"/>
  <c r="G35" i="22"/>
  <c r="F35" i="22"/>
  <c r="C35" i="22"/>
  <c r="B35" i="22"/>
  <c r="E35" i="22" s="1"/>
  <c r="S34" i="22"/>
  <c r="R34" i="22"/>
  <c r="Q34" i="22"/>
  <c r="P34" i="22"/>
  <c r="E34" i="22"/>
  <c r="T34" i="22" s="1"/>
  <c r="O32" i="22"/>
  <c r="N32" i="22"/>
  <c r="M32" i="22"/>
  <c r="L32" i="22"/>
  <c r="K32" i="22"/>
  <c r="J32" i="22"/>
  <c r="I32" i="22"/>
  <c r="H32" i="22"/>
  <c r="G32" i="22"/>
  <c r="F32" i="22"/>
  <c r="C32" i="22"/>
  <c r="B32" i="22"/>
  <c r="U31" i="22"/>
  <c r="T31" i="22"/>
  <c r="S31" i="22"/>
  <c r="R31" i="22"/>
  <c r="Q31" i="22"/>
  <c r="P31" i="22"/>
  <c r="E31" i="22"/>
  <c r="S30" i="22"/>
  <c r="R30" i="22"/>
  <c r="Q30" i="22"/>
  <c r="P30" i="22"/>
  <c r="E30" i="22"/>
  <c r="U30" i="22" s="1"/>
  <c r="S29" i="22"/>
  <c r="R29" i="22"/>
  <c r="Q29" i="22"/>
  <c r="P29" i="22"/>
  <c r="E29" i="22"/>
  <c r="U29" i="22" s="1"/>
  <c r="S28" i="22"/>
  <c r="R28" i="22"/>
  <c r="Q28" i="22"/>
  <c r="P28" i="22"/>
  <c r="E28" i="22"/>
  <c r="U28" i="22" s="1"/>
  <c r="O26" i="22"/>
  <c r="N26" i="22"/>
  <c r="M26" i="22"/>
  <c r="L26" i="22"/>
  <c r="K26" i="22"/>
  <c r="J26" i="22"/>
  <c r="I26" i="22"/>
  <c r="S26" i="22" s="1"/>
  <c r="H26" i="22"/>
  <c r="R26" i="22" s="1"/>
  <c r="G26" i="22"/>
  <c r="F26" i="22"/>
  <c r="C26" i="22"/>
  <c r="B26" i="22"/>
  <c r="S25" i="22"/>
  <c r="R25" i="22"/>
  <c r="Q25" i="22"/>
  <c r="P25" i="22"/>
  <c r="E25" i="22"/>
  <c r="U25" i="22" s="1"/>
  <c r="U24" i="22"/>
  <c r="S24" i="22"/>
  <c r="R24" i="22"/>
  <c r="Q24" i="22"/>
  <c r="P24" i="22"/>
  <c r="E24" i="22"/>
  <c r="T24" i="22" s="1"/>
  <c r="S23" i="22"/>
  <c r="R23" i="22"/>
  <c r="Q23" i="22"/>
  <c r="P23" i="22"/>
  <c r="E23" i="22"/>
  <c r="T22" i="22"/>
  <c r="S22" i="22"/>
  <c r="R22" i="22"/>
  <c r="Q22" i="22"/>
  <c r="P22" i="22"/>
  <c r="E22" i="22"/>
  <c r="U22" i="22" s="1"/>
  <c r="S21" i="22"/>
  <c r="R21" i="22"/>
  <c r="Q21" i="22"/>
  <c r="P21" i="22"/>
  <c r="E21" i="22"/>
  <c r="T21" i="22" s="1"/>
  <c r="U20" i="22"/>
  <c r="S20" i="22"/>
  <c r="R20" i="22"/>
  <c r="Q20" i="22"/>
  <c r="P20" i="22"/>
  <c r="E20" i="22"/>
  <c r="T20" i="22" s="1"/>
  <c r="S19" i="22"/>
  <c r="R19" i="22"/>
  <c r="Q19" i="22"/>
  <c r="P19" i="22"/>
  <c r="E19" i="22"/>
  <c r="R17" i="22"/>
  <c r="O17" i="22"/>
  <c r="N17" i="22"/>
  <c r="M17" i="22"/>
  <c r="L17" i="22"/>
  <c r="K17" i="22"/>
  <c r="J17" i="22"/>
  <c r="I17" i="22"/>
  <c r="S17" i="22" s="1"/>
  <c r="H17" i="22"/>
  <c r="G17" i="22"/>
  <c r="F17" i="22"/>
  <c r="C17" i="22"/>
  <c r="E17" i="22" s="1"/>
  <c r="B17" i="22"/>
  <c r="U16" i="22"/>
  <c r="S16" i="22"/>
  <c r="R16" i="22"/>
  <c r="Q16" i="22"/>
  <c r="P16" i="22"/>
  <c r="E16" i="22"/>
  <c r="T16" i="22" s="1"/>
  <c r="S15" i="22"/>
  <c r="R15" i="22"/>
  <c r="Q15" i="22"/>
  <c r="P15" i="22"/>
  <c r="E15" i="22"/>
  <c r="S14" i="22"/>
  <c r="R14" i="22"/>
  <c r="Q14" i="22"/>
  <c r="P14" i="22"/>
  <c r="E14" i="22"/>
  <c r="U14" i="22" s="1"/>
  <c r="U13" i="22"/>
  <c r="S13" i="22"/>
  <c r="R13" i="22"/>
  <c r="Q13" i="22"/>
  <c r="P13" i="22"/>
  <c r="E13" i="22"/>
  <c r="T13" i="22" s="1"/>
  <c r="S12" i="22"/>
  <c r="R12" i="22"/>
  <c r="Q12" i="22"/>
  <c r="P12" i="22"/>
  <c r="E12" i="22"/>
  <c r="U12" i="22" s="1"/>
  <c r="T11" i="22"/>
  <c r="S11" i="22"/>
  <c r="R11" i="22"/>
  <c r="Q11" i="22"/>
  <c r="P11" i="22"/>
  <c r="E11" i="22"/>
  <c r="U11" i="22" s="1"/>
  <c r="S10" i="22"/>
  <c r="R10" i="22"/>
  <c r="Q10" i="22"/>
  <c r="P10" i="22"/>
  <c r="E10" i="22"/>
  <c r="T10" i="22" s="1"/>
  <c r="U9" i="22"/>
  <c r="S9" i="22"/>
  <c r="R9" i="22"/>
  <c r="Q9" i="22"/>
  <c r="P9" i="22"/>
  <c r="E9" i="22"/>
  <c r="T9" i="22" s="1"/>
  <c r="U96" i="21"/>
  <c r="T96" i="21"/>
  <c r="S96" i="21"/>
  <c r="R96" i="21"/>
  <c r="Q96" i="21"/>
  <c r="P96" i="21"/>
  <c r="E96" i="21"/>
  <c r="T95" i="21"/>
  <c r="S95" i="21"/>
  <c r="R95" i="21"/>
  <c r="Q95" i="21"/>
  <c r="P95" i="21"/>
  <c r="E95" i="21"/>
  <c r="U95" i="21" s="1"/>
  <c r="S94" i="21"/>
  <c r="R94" i="21"/>
  <c r="Q94" i="21"/>
  <c r="P94" i="21"/>
  <c r="E94" i="21"/>
  <c r="U94" i="21" s="1"/>
  <c r="S93" i="21"/>
  <c r="R93" i="21"/>
  <c r="Q93" i="21"/>
  <c r="P93" i="21"/>
  <c r="E93" i="21"/>
  <c r="T93" i="21" s="1"/>
  <c r="S92" i="21"/>
  <c r="R92" i="21"/>
  <c r="Q92" i="21"/>
  <c r="P92" i="21"/>
  <c r="E92" i="21"/>
  <c r="U92" i="21" s="1"/>
  <c r="T91" i="21"/>
  <c r="S91" i="21"/>
  <c r="R91" i="21"/>
  <c r="Q91" i="21"/>
  <c r="P91" i="21"/>
  <c r="E91" i="21"/>
  <c r="U91" i="21" s="1"/>
  <c r="S90" i="21"/>
  <c r="R90" i="21"/>
  <c r="Q90" i="21"/>
  <c r="P90" i="21"/>
  <c r="E90" i="21"/>
  <c r="T90" i="21" s="1"/>
  <c r="U89" i="21"/>
  <c r="T89" i="21"/>
  <c r="S89" i="21"/>
  <c r="R89" i="21"/>
  <c r="Q89" i="21"/>
  <c r="P89" i="21"/>
  <c r="E89" i="21"/>
  <c r="S88" i="21"/>
  <c r="R88" i="21"/>
  <c r="Q88" i="21"/>
  <c r="P88" i="21"/>
  <c r="E88" i="21"/>
  <c r="U88" i="21" s="1"/>
  <c r="O75" i="21"/>
  <c r="N75" i="21"/>
  <c r="M75" i="21"/>
  <c r="L75" i="21"/>
  <c r="K75" i="21"/>
  <c r="J75" i="21"/>
  <c r="I75" i="21"/>
  <c r="S75" i="21" s="1"/>
  <c r="H75" i="21"/>
  <c r="G75" i="21"/>
  <c r="F75" i="21"/>
  <c r="C75" i="21"/>
  <c r="B75" i="21"/>
  <c r="O74" i="21"/>
  <c r="N74" i="21"/>
  <c r="M74" i="21"/>
  <c r="L74" i="21"/>
  <c r="K74" i="21"/>
  <c r="J74" i="21"/>
  <c r="I74" i="21"/>
  <c r="Q74" i="21" s="1"/>
  <c r="H74" i="21"/>
  <c r="P74" i="21" s="1"/>
  <c r="G74" i="21"/>
  <c r="F74" i="21"/>
  <c r="C74" i="21"/>
  <c r="B74" i="21"/>
  <c r="O73" i="21"/>
  <c r="N73" i="21"/>
  <c r="M73" i="21"/>
  <c r="L73" i="21"/>
  <c r="K73" i="21"/>
  <c r="J73" i="21"/>
  <c r="I73" i="21"/>
  <c r="Q73" i="21" s="1"/>
  <c r="H73" i="21"/>
  <c r="G73" i="21"/>
  <c r="F73" i="21"/>
  <c r="C73" i="21"/>
  <c r="B73" i="21"/>
  <c r="E73" i="21" s="1"/>
  <c r="S72" i="21"/>
  <c r="R72" i="21"/>
  <c r="Q72" i="21"/>
  <c r="P72" i="21"/>
  <c r="E72" i="21"/>
  <c r="T72" i="21" s="1"/>
  <c r="T71" i="21"/>
  <c r="S71" i="21"/>
  <c r="R71" i="21"/>
  <c r="Q71" i="21"/>
  <c r="U71" i="21" s="1"/>
  <c r="P71" i="21"/>
  <c r="E71" i="21"/>
  <c r="O69" i="21"/>
  <c r="N69" i="21"/>
  <c r="M69" i="21"/>
  <c r="L69" i="21"/>
  <c r="K69" i="21"/>
  <c r="J69" i="21"/>
  <c r="I69" i="21"/>
  <c r="S69" i="21" s="1"/>
  <c r="H69" i="21"/>
  <c r="G69" i="21"/>
  <c r="F69" i="21"/>
  <c r="C69" i="21"/>
  <c r="B69" i="21"/>
  <c r="O68" i="21"/>
  <c r="N68" i="21"/>
  <c r="M68" i="21"/>
  <c r="L68" i="21"/>
  <c r="K68" i="21"/>
  <c r="J68" i="21"/>
  <c r="I68" i="21"/>
  <c r="H68" i="21"/>
  <c r="G68" i="21"/>
  <c r="F68" i="21"/>
  <c r="C68" i="21"/>
  <c r="B68" i="21"/>
  <c r="E68" i="21" s="1"/>
  <c r="S67" i="21"/>
  <c r="R67" i="21"/>
  <c r="Q67" i="21"/>
  <c r="P67" i="21"/>
  <c r="E67" i="21"/>
  <c r="T67" i="21" s="1"/>
  <c r="U66" i="21"/>
  <c r="T66" i="21"/>
  <c r="S66" i="21"/>
  <c r="R66" i="21"/>
  <c r="Q66" i="21"/>
  <c r="P66" i="21"/>
  <c r="E66" i="21"/>
  <c r="U65" i="21"/>
  <c r="T65" i="21"/>
  <c r="S65" i="21"/>
  <c r="R65" i="21"/>
  <c r="Q65" i="21"/>
  <c r="P65" i="21"/>
  <c r="E65" i="21"/>
  <c r="S64" i="21"/>
  <c r="R64" i="21"/>
  <c r="Q64" i="21"/>
  <c r="P64" i="21"/>
  <c r="E64" i="21"/>
  <c r="U64" i="21" s="1"/>
  <c r="S63" i="21"/>
  <c r="R63" i="21"/>
  <c r="Q63" i="21"/>
  <c r="P63" i="21"/>
  <c r="E63" i="21"/>
  <c r="U63" i="21" s="1"/>
  <c r="O61" i="21"/>
  <c r="N61" i="21"/>
  <c r="M61" i="21"/>
  <c r="L61" i="21"/>
  <c r="K61" i="21"/>
  <c r="J61" i="21"/>
  <c r="I61" i="21"/>
  <c r="S61" i="21" s="1"/>
  <c r="H61" i="21"/>
  <c r="R61" i="21" s="1"/>
  <c r="C61" i="21"/>
  <c r="B61" i="21"/>
  <c r="S60" i="21"/>
  <c r="R60" i="21"/>
  <c r="Q60" i="21"/>
  <c r="P60" i="21"/>
  <c r="E60" i="21"/>
  <c r="T60" i="21" s="1"/>
  <c r="T59" i="21"/>
  <c r="S59" i="21"/>
  <c r="R59" i="21"/>
  <c r="Q59" i="21"/>
  <c r="P59" i="21"/>
  <c r="E59" i="21"/>
  <c r="U59" i="21" s="1"/>
  <c r="S58" i="21"/>
  <c r="R58" i="21"/>
  <c r="Q58" i="21"/>
  <c r="P58" i="21"/>
  <c r="E58" i="21"/>
  <c r="T58" i="21" s="1"/>
  <c r="S57" i="21"/>
  <c r="R57" i="21"/>
  <c r="Q57" i="21"/>
  <c r="P57" i="21"/>
  <c r="E57" i="21"/>
  <c r="U57" i="21" s="1"/>
  <c r="O55" i="21"/>
  <c r="N55" i="21"/>
  <c r="M55" i="21"/>
  <c r="L55" i="21"/>
  <c r="K55" i="21"/>
  <c r="J55" i="21"/>
  <c r="I55" i="21"/>
  <c r="S55" i="21" s="1"/>
  <c r="H55" i="21"/>
  <c r="G55" i="21"/>
  <c r="F55" i="21"/>
  <c r="C55" i="21"/>
  <c r="B55" i="21"/>
  <c r="S54" i="21"/>
  <c r="R54" i="21"/>
  <c r="Q54" i="21"/>
  <c r="P54" i="21"/>
  <c r="E54" i="21"/>
  <c r="U54" i="21" s="1"/>
  <c r="U53" i="21"/>
  <c r="S53" i="21"/>
  <c r="R53" i="21"/>
  <c r="Q53" i="21"/>
  <c r="P53" i="21"/>
  <c r="T53" i="21" s="1"/>
  <c r="E53" i="21"/>
  <c r="S52" i="21"/>
  <c r="R52" i="21"/>
  <c r="Q52" i="21"/>
  <c r="P52" i="21"/>
  <c r="E52" i="21"/>
  <c r="S51" i="21"/>
  <c r="R51" i="21"/>
  <c r="Q51" i="21"/>
  <c r="P51" i="21"/>
  <c r="E51" i="21"/>
  <c r="U51" i="21" s="1"/>
  <c r="S50" i="21"/>
  <c r="R50" i="21"/>
  <c r="Q50" i="21"/>
  <c r="P50" i="21"/>
  <c r="E50" i="21"/>
  <c r="T50" i="21" s="1"/>
  <c r="U49" i="21"/>
  <c r="S49" i="21"/>
  <c r="R49" i="21"/>
  <c r="Q49" i="21"/>
  <c r="P49" i="21"/>
  <c r="E49" i="21"/>
  <c r="T49" i="21" s="1"/>
  <c r="S48" i="21"/>
  <c r="R48" i="21"/>
  <c r="Q48" i="21"/>
  <c r="P48" i="21"/>
  <c r="E48" i="21"/>
  <c r="S47" i="21"/>
  <c r="R47" i="21"/>
  <c r="Q47" i="21"/>
  <c r="P47" i="21"/>
  <c r="E47" i="21"/>
  <c r="T47" i="21" s="1"/>
  <c r="S46" i="21"/>
  <c r="R46" i="21"/>
  <c r="Q46" i="21"/>
  <c r="P46" i="21"/>
  <c r="E46" i="21"/>
  <c r="U46" i="21" s="1"/>
  <c r="S45" i="21"/>
  <c r="R45" i="21"/>
  <c r="Q45" i="21"/>
  <c r="P45" i="21"/>
  <c r="T45" i="21" s="1"/>
  <c r="E45" i="21"/>
  <c r="U45" i="21" s="1"/>
  <c r="S44" i="21"/>
  <c r="R44" i="21"/>
  <c r="Q44" i="21"/>
  <c r="P44" i="21"/>
  <c r="E44" i="21"/>
  <c r="O42" i="21"/>
  <c r="N42" i="21"/>
  <c r="M42" i="21"/>
  <c r="L42" i="21"/>
  <c r="K42" i="21"/>
  <c r="J42" i="21"/>
  <c r="I42" i="21"/>
  <c r="S42" i="21" s="1"/>
  <c r="H42" i="21"/>
  <c r="R42" i="21" s="1"/>
  <c r="G42" i="21"/>
  <c r="F42" i="21"/>
  <c r="C42" i="21"/>
  <c r="B42" i="21"/>
  <c r="S41" i="21"/>
  <c r="R41" i="21"/>
  <c r="Q41" i="21"/>
  <c r="P41" i="21"/>
  <c r="E41" i="21"/>
  <c r="U41" i="21" s="1"/>
  <c r="S40" i="21"/>
  <c r="R40" i="21"/>
  <c r="Q40" i="21"/>
  <c r="P40" i="21"/>
  <c r="E40" i="21"/>
  <c r="U40" i="21" s="1"/>
  <c r="S39" i="21"/>
  <c r="R39" i="21"/>
  <c r="Q39" i="21"/>
  <c r="P39" i="21"/>
  <c r="E39" i="21"/>
  <c r="T39" i="21" s="1"/>
  <c r="T38" i="21"/>
  <c r="S38" i="21"/>
  <c r="R38" i="21"/>
  <c r="Q38" i="21"/>
  <c r="P38" i="21"/>
  <c r="E38" i="21"/>
  <c r="S37" i="21"/>
  <c r="R37" i="21"/>
  <c r="Q37" i="21"/>
  <c r="P37" i="21"/>
  <c r="T37" i="21" s="1"/>
  <c r="E37" i="21"/>
  <c r="O35" i="21"/>
  <c r="N35" i="21"/>
  <c r="M35" i="21"/>
  <c r="L35" i="21"/>
  <c r="K35" i="21"/>
  <c r="J35" i="21"/>
  <c r="I35" i="21"/>
  <c r="Q35" i="21" s="1"/>
  <c r="H35" i="21"/>
  <c r="R35" i="21" s="1"/>
  <c r="G35" i="21"/>
  <c r="F35" i="21"/>
  <c r="C35" i="21"/>
  <c r="E35" i="21" s="1"/>
  <c r="B35" i="21"/>
  <c r="S34" i="21"/>
  <c r="R34" i="21"/>
  <c r="Q34" i="21"/>
  <c r="P34" i="21"/>
  <c r="E34" i="21"/>
  <c r="U34" i="21" s="1"/>
  <c r="O32" i="21"/>
  <c r="N32" i="21"/>
  <c r="M32" i="21"/>
  <c r="L32" i="21"/>
  <c r="K32" i="21"/>
  <c r="J32" i="21"/>
  <c r="I32" i="21"/>
  <c r="H32" i="21"/>
  <c r="R32" i="21" s="1"/>
  <c r="G32" i="21"/>
  <c r="F32" i="21"/>
  <c r="C32" i="21"/>
  <c r="B32" i="21"/>
  <c r="E32" i="21" s="1"/>
  <c r="U31" i="21"/>
  <c r="S31" i="21"/>
  <c r="R31" i="21"/>
  <c r="Q31" i="21"/>
  <c r="P31" i="21"/>
  <c r="E31" i="21"/>
  <c r="T31" i="21" s="1"/>
  <c r="S30" i="21"/>
  <c r="R30" i="21"/>
  <c r="Q30" i="21"/>
  <c r="P30" i="21"/>
  <c r="E30" i="21"/>
  <c r="T30" i="21" s="1"/>
  <c r="S29" i="21"/>
  <c r="R29" i="21"/>
  <c r="Q29" i="21"/>
  <c r="P29" i="21"/>
  <c r="E29" i="21"/>
  <c r="U29" i="21" s="1"/>
  <c r="S28" i="21"/>
  <c r="R28" i="21"/>
  <c r="Q28" i="21"/>
  <c r="P28" i="21"/>
  <c r="E28" i="21"/>
  <c r="O26" i="21"/>
  <c r="N26" i="21"/>
  <c r="M26" i="21"/>
  <c r="L26" i="21"/>
  <c r="K26" i="21"/>
  <c r="J26" i="21"/>
  <c r="I26" i="21"/>
  <c r="S26" i="21" s="1"/>
  <c r="H26" i="21"/>
  <c r="G26" i="21"/>
  <c r="F26" i="21"/>
  <c r="C26" i="21"/>
  <c r="B26" i="21"/>
  <c r="S25" i="21"/>
  <c r="R25" i="21"/>
  <c r="Q25" i="21"/>
  <c r="P25" i="21"/>
  <c r="E25" i="21"/>
  <c r="S24" i="21"/>
  <c r="R24" i="21"/>
  <c r="Q24" i="21"/>
  <c r="P24" i="21"/>
  <c r="E24" i="21"/>
  <c r="S23" i="21"/>
  <c r="R23" i="21"/>
  <c r="Q23" i="21"/>
  <c r="P23" i="21"/>
  <c r="E23" i="21"/>
  <c r="U23" i="21" s="1"/>
  <c r="U22" i="21"/>
  <c r="S22" i="21"/>
  <c r="R22" i="21"/>
  <c r="Q22" i="21"/>
  <c r="P22" i="21"/>
  <c r="E22" i="21"/>
  <c r="T22" i="21" s="1"/>
  <c r="S21" i="21"/>
  <c r="R21" i="21"/>
  <c r="Q21" i="21"/>
  <c r="P21" i="21"/>
  <c r="E21" i="21"/>
  <c r="S20" i="21"/>
  <c r="R20" i="21"/>
  <c r="Q20" i="21"/>
  <c r="P20" i="21"/>
  <c r="E20" i="21"/>
  <c r="S19" i="21"/>
  <c r="R19" i="21"/>
  <c r="Q19" i="21"/>
  <c r="P19" i="21"/>
  <c r="E19" i="21"/>
  <c r="T19" i="21" s="1"/>
  <c r="O17" i="21"/>
  <c r="N17" i="21"/>
  <c r="M17" i="21"/>
  <c r="L17" i="21"/>
  <c r="K17" i="21"/>
  <c r="J17" i="21"/>
  <c r="I17" i="21"/>
  <c r="Q17" i="21" s="1"/>
  <c r="H17" i="21"/>
  <c r="G17" i="21"/>
  <c r="F17" i="21"/>
  <c r="C17" i="21"/>
  <c r="B17" i="21"/>
  <c r="E17" i="21" s="1"/>
  <c r="S16" i="21"/>
  <c r="R16" i="21"/>
  <c r="Q16" i="21"/>
  <c r="P16" i="21"/>
  <c r="E16" i="21"/>
  <c r="T16" i="21" s="1"/>
  <c r="S15" i="21"/>
  <c r="R15" i="21"/>
  <c r="Q15" i="21"/>
  <c r="P15" i="21"/>
  <c r="E15" i="21"/>
  <c r="U14" i="21"/>
  <c r="T14" i="21"/>
  <c r="S14" i="21"/>
  <c r="R14" i="21"/>
  <c r="Q14" i="21"/>
  <c r="P14" i="21"/>
  <c r="E14" i="21"/>
  <c r="S13" i="21"/>
  <c r="R13" i="21"/>
  <c r="Q13" i="21"/>
  <c r="P13" i="21"/>
  <c r="E13" i="21"/>
  <c r="S12" i="21"/>
  <c r="R12" i="21"/>
  <c r="Q12" i="21"/>
  <c r="P12" i="21"/>
  <c r="E12" i="21"/>
  <c r="U12" i="21" s="1"/>
  <c r="S11" i="21"/>
  <c r="R11" i="21"/>
  <c r="Q11" i="21"/>
  <c r="P11" i="21"/>
  <c r="E11" i="21"/>
  <c r="T11" i="21" s="1"/>
  <c r="S10" i="21"/>
  <c r="R10" i="21"/>
  <c r="Q10" i="21"/>
  <c r="U10" i="21" s="1"/>
  <c r="P10" i="21"/>
  <c r="E10" i="21"/>
  <c r="T10" i="21" s="1"/>
  <c r="S9" i="21"/>
  <c r="R9" i="21"/>
  <c r="Q9" i="21"/>
  <c r="P9" i="21"/>
  <c r="E9" i="21"/>
  <c r="U9" i="21" s="1"/>
  <c r="S96" i="20"/>
  <c r="R96" i="20"/>
  <c r="Q96" i="20"/>
  <c r="P96" i="20"/>
  <c r="E96" i="20"/>
  <c r="T95" i="20"/>
  <c r="S95" i="20"/>
  <c r="R95" i="20"/>
  <c r="Q95" i="20"/>
  <c r="P95" i="20"/>
  <c r="E95" i="20"/>
  <c r="U95" i="20" s="1"/>
  <c r="S94" i="20"/>
  <c r="R94" i="20"/>
  <c r="Q94" i="20"/>
  <c r="P94" i="20"/>
  <c r="E94" i="20"/>
  <c r="S93" i="20"/>
  <c r="R93" i="20"/>
  <c r="Q93" i="20"/>
  <c r="P93" i="20"/>
  <c r="E93" i="20"/>
  <c r="U93" i="20" s="1"/>
  <c r="S92" i="20"/>
  <c r="R92" i="20"/>
  <c r="Q92" i="20"/>
  <c r="P92" i="20"/>
  <c r="E92" i="20"/>
  <c r="U92" i="20" s="1"/>
  <c r="U91" i="20"/>
  <c r="S91" i="20"/>
  <c r="R91" i="20"/>
  <c r="Q91" i="20"/>
  <c r="P91" i="20"/>
  <c r="E91" i="20"/>
  <c r="T91" i="20" s="1"/>
  <c r="S90" i="20"/>
  <c r="R90" i="20"/>
  <c r="Q90" i="20"/>
  <c r="P90" i="20"/>
  <c r="E90" i="20"/>
  <c r="T89" i="20"/>
  <c r="S89" i="20"/>
  <c r="R89" i="20"/>
  <c r="Q89" i="20"/>
  <c r="P89" i="20"/>
  <c r="E89" i="20"/>
  <c r="U89" i="20" s="1"/>
  <c r="S88" i="20"/>
  <c r="R88" i="20"/>
  <c r="Q88" i="20"/>
  <c r="P88" i="20"/>
  <c r="E88" i="20"/>
  <c r="O75" i="20"/>
  <c r="N75" i="20"/>
  <c r="M75" i="20"/>
  <c r="L75" i="20"/>
  <c r="K75" i="20"/>
  <c r="J75" i="20"/>
  <c r="I75" i="20"/>
  <c r="H75" i="20"/>
  <c r="G75" i="20"/>
  <c r="F75" i="20"/>
  <c r="C75" i="20"/>
  <c r="B75" i="20"/>
  <c r="O74" i="20"/>
  <c r="N74" i="20"/>
  <c r="M74" i="20"/>
  <c r="L74" i="20"/>
  <c r="K74" i="20"/>
  <c r="J74" i="20"/>
  <c r="I74" i="20"/>
  <c r="H74" i="20"/>
  <c r="R74" i="20" s="1"/>
  <c r="G74" i="20"/>
  <c r="F74" i="20"/>
  <c r="C74" i="20"/>
  <c r="B74" i="20"/>
  <c r="O73" i="20"/>
  <c r="N73" i="20"/>
  <c r="M73" i="20"/>
  <c r="L73" i="20"/>
  <c r="K73" i="20"/>
  <c r="J73" i="20"/>
  <c r="I73" i="20"/>
  <c r="S73" i="20" s="1"/>
  <c r="H73" i="20"/>
  <c r="R73" i="20" s="1"/>
  <c r="G73" i="20"/>
  <c r="F73" i="20"/>
  <c r="C73" i="20"/>
  <c r="B73" i="20"/>
  <c r="E73" i="20" s="1"/>
  <c r="S72" i="20"/>
  <c r="R72" i="20"/>
  <c r="Q72" i="20"/>
  <c r="P72" i="20"/>
  <c r="E72" i="20"/>
  <c r="T72" i="20" s="1"/>
  <c r="S71" i="20"/>
  <c r="R71" i="20"/>
  <c r="Q71" i="20"/>
  <c r="P71" i="20"/>
  <c r="E71" i="20"/>
  <c r="U71" i="20" s="1"/>
  <c r="O69" i="20"/>
  <c r="N69" i="20"/>
  <c r="M69" i="20"/>
  <c r="L69" i="20"/>
  <c r="K69" i="20"/>
  <c r="J69" i="20"/>
  <c r="I69" i="20"/>
  <c r="H69" i="20"/>
  <c r="R69" i="20" s="1"/>
  <c r="G69" i="20"/>
  <c r="F69" i="20"/>
  <c r="C69" i="20"/>
  <c r="B69" i="20"/>
  <c r="O68" i="20"/>
  <c r="N68" i="20"/>
  <c r="M68" i="20"/>
  <c r="L68" i="20"/>
  <c r="K68" i="20"/>
  <c r="J68" i="20"/>
  <c r="I68" i="20"/>
  <c r="S68" i="20" s="1"/>
  <c r="H68" i="20"/>
  <c r="R68" i="20" s="1"/>
  <c r="G68" i="20"/>
  <c r="F68" i="20"/>
  <c r="C68" i="20"/>
  <c r="B68" i="20"/>
  <c r="S67" i="20"/>
  <c r="R67" i="20"/>
  <c r="Q67" i="20"/>
  <c r="P67" i="20"/>
  <c r="E67" i="20"/>
  <c r="U67" i="20" s="1"/>
  <c r="S66" i="20"/>
  <c r="R66" i="20"/>
  <c r="Q66" i="20"/>
  <c r="P66" i="20"/>
  <c r="E66" i="20"/>
  <c r="U66" i="20" s="1"/>
  <c r="S65" i="20"/>
  <c r="R65" i="20"/>
  <c r="Q65" i="20"/>
  <c r="P65" i="20"/>
  <c r="E65" i="20"/>
  <c r="S64" i="20"/>
  <c r="R64" i="20"/>
  <c r="Q64" i="20"/>
  <c r="P64" i="20"/>
  <c r="E64" i="20"/>
  <c r="U64" i="20" s="1"/>
  <c r="S63" i="20"/>
  <c r="R63" i="20"/>
  <c r="Q63" i="20"/>
  <c r="P63" i="20"/>
  <c r="E63" i="20"/>
  <c r="U63" i="20" s="1"/>
  <c r="O61" i="20"/>
  <c r="N61" i="20"/>
  <c r="M61" i="20"/>
  <c r="L61" i="20"/>
  <c r="K61" i="20"/>
  <c r="J61" i="20"/>
  <c r="I61" i="20"/>
  <c r="S61" i="20" s="1"/>
  <c r="H61" i="20"/>
  <c r="R61" i="20" s="1"/>
  <c r="C61" i="20"/>
  <c r="B61" i="20"/>
  <c r="S60" i="20"/>
  <c r="R60" i="20"/>
  <c r="Q60" i="20"/>
  <c r="P60" i="20"/>
  <c r="E60" i="20"/>
  <c r="S59" i="20"/>
  <c r="R59" i="20"/>
  <c r="Q59" i="20"/>
  <c r="P59" i="20"/>
  <c r="E59" i="20"/>
  <c r="T59" i="20" s="1"/>
  <c r="S58" i="20"/>
  <c r="R58" i="20"/>
  <c r="Q58" i="20"/>
  <c r="P58" i="20"/>
  <c r="E58" i="20"/>
  <c r="U58" i="20" s="1"/>
  <c r="S57" i="20"/>
  <c r="R57" i="20"/>
  <c r="Q57" i="20"/>
  <c r="P57" i="20"/>
  <c r="E57" i="20"/>
  <c r="O55" i="20"/>
  <c r="N55" i="20"/>
  <c r="M55" i="20"/>
  <c r="L55" i="20"/>
  <c r="K55" i="20"/>
  <c r="J55" i="20"/>
  <c r="I55" i="20"/>
  <c r="S55" i="20" s="1"/>
  <c r="H55" i="20"/>
  <c r="R55" i="20" s="1"/>
  <c r="G55" i="20"/>
  <c r="F55" i="20"/>
  <c r="C55" i="20"/>
  <c r="B55" i="20"/>
  <c r="S54" i="20"/>
  <c r="R54" i="20"/>
  <c r="Q54" i="20"/>
  <c r="P54" i="20"/>
  <c r="E54" i="20"/>
  <c r="U54" i="20" s="1"/>
  <c r="S53" i="20"/>
  <c r="R53" i="20"/>
  <c r="Q53" i="20"/>
  <c r="P53" i="20"/>
  <c r="E53" i="20"/>
  <c r="S52" i="20"/>
  <c r="R52" i="20"/>
  <c r="Q52" i="20"/>
  <c r="P52" i="20"/>
  <c r="E52" i="20"/>
  <c r="U52" i="20" s="1"/>
  <c r="S51" i="20"/>
  <c r="R51" i="20"/>
  <c r="Q51" i="20"/>
  <c r="P51" i="20"/>
  <c r="E51" i="20"/>
  <c r="U51" i="20" s="1"/>
  <c r="S50" i="20"/>
  <c r="R50" i="20"/>
  <c r="Q50" i="20"/>
  <c r="P50" i="20"/>
  <c r="E50" i="20"/>
  <c r="U50" i="20" s="1"/>
  <c r="S49" i="20"/>
  <c r="R49" i="20"/>
  <c r="Q49" i="20"/>
  <c r="P49" i="20"/>
  <c r="E49" i="20"/>
  <c r="S48" i="20"/>
  <c r="R48" i="20"/>
  <c r="Q48" i="20"/>
  <c r="P48" i="20"/>
  <c r="E48" i="20"/>
  <c r="T48" i="20" s="1"/>
  <c r="S47" i="20"/>
  <c r="R47" i="20"/>
  <c r="Q47" i="20"/>
  <c r="P47" i="20"/>
  <c r="E47" i="20"/>
  <c r="S46" i="20"/>
  <c r="R46" i="20"/>
  <c r="Q46" i="20"/>
  <c r="P46" i="20"/>
  <c r="E46" i="20"/>
  <c r="U46" i="20" s="1"/>
  <c r="S45" i="20"/>
  <c r="R45" i="20"/>
  <c r="Q45" i="20"/>
  <c r="P45" i="20"/>
  <c r="E45" i="20"/>
  <c r="S44" i="20"/>
  <c r="R44" i="20"/>
  <c r="Q44" i="20"/>
  <c r="P44" i="20"/>
  <c r="E44" i="20"/>
  <c r="U44" i="20" s="1"/>
  <c r="O42" i="20"/>
  <c r="N42" i="20"/>
  <c r="M42" i="20"/>
  <c r="L42" i="20"/>
  <c r="K42" i="20"/>
  <c r="J42" i="20"/>
  <c r="I42" i="20"/>
  <c r="Q42" i="20" s="1"/>
  <c r="H42" i="20"/>
  <c r="G42" i="20"/>
  <c r="F42" i="20"/>
  <c r="C42" i="20"/>
  <c r="B42" i="20"/>
  <c r="S41" i="20"/>
  <c r="R41" i="20"/>
  <c r="Q41" i="20"/>
  <c r="P41" i="20"/>
  <c r="E41" i="20"/>
  <c r="U40" i="20"/>
  <c r="T40" i="20"/>
  <c r="S40" i="20"/>
  <c r="R40" i="20"/>
  <c r="Q40" i="20"/>
  <c r="P40" i="20"/>
  <c r="E40" i="20"/>
  <c r="S39" i="20"/>
  <c r="R39" i="20"/>
  <c r="Q39" i="20"/>
  <c r="P39" i="20"/>
  <c r="E39" i="20"/>
  <c r="U39" i="20" s="1"/>
  <c r="S38" i="20"/>
  <c r="R38" i="20"/>
  <c r="Q38" i="20"/>
  <c r="P38" i="20"/>
  <c r="E38" i="20"/>
  <c r="S37" i="20"/>
  <c r="R37" i="20"/>
  <c r="Q37" i="20"/>
  <c r="P37" i="20"/>
  <c r="E37" i="20"/>
  <c r="U37" i="20" s="1"/>
  <c r="R35" i="20"/>
  <c r="O35" i="20"/>
  <c r="N35" i="20"/>
  <c r="M35" i="20"/>
  <c r="L35" i="20"/>
  <c r="K35" i="20"/>
  <c r="J35" i="20"/>
  <c r="I35" i="20"/>
  <c r="H35" i="20"/>
  <c r="G35" i="20"/>
  <c r="F35" i="20"/>
  <c r="C35" i="20"/>
  <c r="B35" i="20"/>
  <c r="E35" i="20" s="1"/>
  <c r="S34" i="20"/>
  <c r="R34" i="20"/>
  <c r="Q34" i="20"/>
  <c r="P34" i="20"/>
  <c r="E34" i="20"/>
  <c r="T34" i="20" s="1"/>
  <c r="O32" i="20"/>
  <c r="N32" i="20"/>
  <c r="M32" i="20"/>
  <c r="L32" i="20"/>
  <c r="K32" i="20"/>
  <c r="J32" i="20"/>
  <c r="I32" i="20"/>
  <c r="S32" i="20" s="1"/>
  <c r="H32" i="20"/>
  <c r="R32" i="20" s="1"/>
  <c r="G32" i="20"/>
  <c r="F32" i="20"/>
  <c r="C32" i="20"/>
  <c r="B32" i="20"/>
  <c r="S31" i="20"/>
  <c r="R31" i="20"/>
  <c r="Q31" i="20"/>
  <c r="P31" i="20"/>
  <c r="E31" i="20"/>
  <c r="T31" i="20" s="1"/>
  <c r="S30" i="20"/>
  <c r="R30" i="20"/>
  <c r="Q30" i="20"/>
  <c r="P30" i="20"/>
  <c r="E30" i="20"/>
  <c r="T30" i="20" s="1"/>
  <c r="S29" i="20"/>
  <c r="R29" i="20"/>
  <c r="Q29" i="20"/>
  <c r="P29" i="20"/>
  <c r="E29" i="20"/>
  <c r="U29" i="20" s="1"/>
  <c r="S28" i="20"/>
  <c r="R28" i="20"/>
  <c r="Q28" i="20"/>
  <c r="P28" i="20"/>
  <c r="E28" i="20"/>
  <c r="U28" i="20" s="1"/>
  <c r="O26" i="20"/>
  <c r="N26" i="20"/>
  <c r="M26" i="20"/>
  <c r="L26" i="20"/>
  <c r="K26" i="20"/>
  <c r="J26" i="20"/>
  <c r="I26" i="20"/>
  <c r="S26" i="20" s="1"/>
  <c r="H26" i="20"/>
  <c r="R26" i="20" s="1"/>
  <c r="G26" i="20"/>
  <c r="F26" i="20"/>
  <c r="C26" i="20"/>
  <c r="B26" i="20"/>
  <c r="S25" i="20"/>
  <c r="R25" i="20"/>
  <c r="Q25" i="20"/>
  <c r="P25" i="20"/>
  <c r="E25" i="20"/>
  <c r="U25" i="20" s="1"/>
  <c r="S24" i="20"/>
  <c r="R24" i="20"/>
  <c r="Q24" i="20"/>
  <c r="P24" i="20"/>
  <c r="E24" i="20"/>
  <c r="S23" i="20"/>
  <c r="R23" i="20"/>
  <c r="Q23" i="20"/>
  <c r="P23" i="20"/>
  <c r="E23" i="20"/>
  <c r="T23" i="20" s="1"/>
  <c r="S22" i="20"/>
  <c r="R22" i="20"/>
  <c r="Q22" i="20"/>
  <c r="P22" i="20"/>
  <c r="E22" i="20"/>
  <c r="U22" i="20" s="1"/>
  <c r="S21" i="20"/>
  <c r="R21" i="20"/>
  <c r="Q21" i="20"/>
  <c r="P21" i="20"/>
  <c r="E21" i="20"/>
  <c r="S20" i="20"/>
  <c r="R20" i="20"/>
  <c r="Q20" i="20"/>
  <c r="P20" i="20"/>
  <c r="E20" i="20"/>
  <c r="T20" i="20" s="1"/>
  <c r="T19" i="20"/>
  <c r="S19" i="20"/>
  <c r="R19" i="20"/>
  <c r="Q19" i="20"/>
  <c r="P19" i="20"/>
  <c r="E19" i="20"/>
  <c r="U19" i="20" s="1"/>
  <c r="S17" i="20"/>
  <c r="R17" i="20"/>
  <c r="O17" i="20"/>
  <c r="N17" i="20"/>
  <c r="M17" i="20"/>
  <c r="L17" i="20"/>
  <c r="K17" i="20"/>
  <c r="Q17" i="20" s="1"/>
  <c r="J17" i="20"/>
  <c r="I17" i="20"/>
  <c r="H17" i="20"/>
  <c r="G17" i="20"/>
  <c r="F17" i="20"/>
  <c r="C17" i="20"/>
  <c r="B17" i="20"/>
  <c r="S16" i="20"/>
  <c r="R16" i="20"/>
  <c r="Q16" i="20"/>
  <c r="P16" i="20"/>
  <c r="E16" i="20"/>
  <c r="T16" i="20" s="1"/>
  <c r="S15" i="20"/>
  <c r="R15" i="20"/>
  <c r="Q15" i="20"/>
  <c r="P15" i="20"/>
  <c r="E15" i="20"/>
  <c r="T15" i="20" s="1"/>
  <c r="U14" i="20"/>
  <c r="S14" i="20"/>
  <c r="R14" i="20"/>
  <c r="Q14" i="20"/>
  <c r="P14" i="20"/>
  <c r="E14" i="20"/>
  <c r="T14" i="20" s="1"/>
  <c r="U13" i="20"/>
  <c r="S13" i="20"/>
  <c r="R13" i="20"/>
  <c r="Q13" i="20"/>
  <c r="P13" i="20"/>
  <c r="E13" i="20"/>
  <c r="T13" i="20" s="1"/>
  <c r="S12" i="20"/>
  <c r="R12" i="20"/>
  <c r="Q12" i="20"/>
  <c r="P12" i="20"/>
  <c r="E12" i="20"/>
  <c r="T12" i="20" s="1"/>
  <c r="T11" i="20"/>
  <c r="S11" i="20"/>
  <c r="R11" i="20"/>
  <c r="Q11" i="20"/>
  <c r="P11" i="20"/>
  <c r="E11" i="20"/>
  <c r="U11" i="20" s="1"/>
  <c r="S10" i="20"/>
  <c r="R10" i="20"/>
  <c r="Q10" i="20"/>
  <c r="P10" i="20"/>
  <c r="E10" i="20"/>
  <c r="S9" i="20"/>
  <c r="R9" i="20"/>
  <c r="Q9" i="20"/>
  <c r="P9" i="20"/>
  <c r="E9" i="20"/>
  <c r="U9" i="20" s="1"/>
  <c r="S96" i="19"/>
  <c r="R96" i="19"/>
  <c r="Q96" i="19"/>
  <c r="P96" i="19"/>
  <c r="E96" i="19"/>
  <c r="U96" i="19" s="1"/>
  <c r="U95" i="19"/>
  <c r="T95" i="19"/>
  <c r="S95" i="19"/>
  <c r="R95" i="19"/>
  <c r="Q95" i="19"/>
  <c r="P95" i="19"/>
  <c r="E95" i="19"/>
  <c r="T94" i="19"/>
  <c r="S94" i="19"/>
  <c r="R94" i="19"/>
  <c r="Q94" i="19"/>
  <c r="P94" i="19"/>
  <c r="E94" i="19"/>
  <c r="U94" i="19" s="1"/>
  <c r="S93" i="19"/>
  <c r="R93" i="19"/>
  <c r="Q93" i="19"/>
  <c r="P93" i="19"/>
  <c r="E93" i="19"/>
  <c r="U93" i="19" s="1"/>
  <c r="S92" i="19"/>
  <c r="R92" i="19"/>
  <c r="Q92" i="19"/>
  <c r="P92" i="19"/>
  <c r="E92" i="19"/>
  <c r="T92" i="19" s="1"/>
  <c r="S91" i="19"/>
  <c r="R91" i="19"/>
  <c r="Q91" i="19"/>
  <c r="P91" i="19"/>
  <c r="E91" i="19"/>
  <c r="U91" i="19" s="1"/>
  <c r="S90" i="19"/>
  <c r="R90" i="19"/>
  <c r="Q90" i="19"/>
  <c r="P90" i="19"/>
  <c r="E90" i="19"/>
  <c r="S89" i="19"/>
  <c r="R89" i="19"/>
  <c r="Q89" i="19"/>
  <c r="P89" i="19"/>
  <c r="E89" i="19"/>
  <c r="T89" i="19" s="1"/>
  <c r="U88" i="19"/>
  <c r="T88" i="19"/>
  <c r="S88" i="19"/>
  <c r="R88" i="19"/>
  <c r="Q88" i="19"/>
  <c r="P88" i="19"/>
  <c r="E88" i="19"/>
  <c r="O75" i="19"/>
  <c r="N75" i="19"/>
  <c r="M75" i="19"/>
  <c r="L75" i="19"/>
  <c r="K75" i="19"/>
  <c r="J75" i="19"/>
  <c r="I75" i="19"/>
  <c r="H75" i="19"/>
  <c r="R75" i="19" s="1"/>
  <c r="G75" i="19"/>
  <c r="F75" i="19"/>
  <c r="C75" i="19"/>
  <c r="B75" i="19"/>
  <c r="R74" i="19"/>
  <c r="O74" i="19"/>
  <c r="N74" i="19"/>
  <c r="M74" i="19"/>
  <c r="L74" i="19"/>
  <c r="K74" i="19"/>
  <c r="J74" i="19"/>
  <c r="I74" i="19"/>
  <c r="S74" i="19" s="1"/>
  <c r="H74" i="19"/>
  <c r="G74" i="19"/>
  <c r="F74" i="19"/>
  <c r="C74" i="19"/>
  <c r="B74" i="19"/>
  <c r="O73" i="19"/>
  <c r="N73" i="19"/>
  <c r="M73" i="19"/>
  <c r="L73" i="19"/>
  <c r="K73" i="19"/>
  <c r="J73" i="19"/>
  <c r="I73" i="19"/>
  <c r="S73" i="19" s="1"/>
  <c r="H73" i="19"/>
  <c r="R73" i="19" s="1"/>
  <c r="G73" i="19"/>
  <c r="F73" i="19"/>
  <c r="C73" i="19"/>
  <c r="B73" i="19"/>
  <c r="E73" i="19" s="1"/>
  <c r="S72" i="19"/>
  <c r="R72" i="19"/>
  <c r="Q72" i="19"/>
  <c r="P72" i="19"/>
  <c r="E72" i="19"/>
  <c r="S71" i="19"/>
  <c r="R71" i="19"/>
  <c r="Q71" i="19"/>
  <c r="P71" i="19"/>
  <c r="E71" i="19"/>
  <c r="O69" i="19"/>
  <c r="N69" i="19"/>
  <c r="M69" i="19"/>
  <c r="L69" i="19"/>
  <c r="K69" i="19"/>
  <c r="J69" i="19"/>
  <c r="I69" i="19"/>
  <c r="S69" i="19" s="1"/>
  <c r="H69" i="19"/>
  <c r="G69" i="19"/>
  <c r="F69" i="19"/>
  <c r="C69" i="19"/>
  <c r="B69" i="19"/>
  <c r="O68" i="19"/>
  <c r="N68" i="19"/>
  <c r="M68" i="19"/>
  <c r="L68" i="19"/>
  <c r="K68" i="19"/>
  <c r="J68" i="19"/>
  <c r="I68" i="19"/>
  <c r="S68" i="19" s="1"/>
  <c r="H68" i="19"/>
  <c r="R68" i="19" s="1"/>
  <c r="G68" i="19"/>
  <c r="F68" i="19"/>
  <c r="C68" i="19"/>
  <c r="B68" i="19"/>
  <c r="S67" i="19"/>
  <c r="R67" i="19"/>
  <c r="Q67" i="19"/>
  <c r="P67" i="19"/>
  <c r="E67" i="19"/>
  <c r="S66" i="19"/>
  <c r="R66" i="19"/>
  <c r="Q66" i="19"/>
  <c r="P66" i="19"/>
  <c r="E66" i="19"/>
  <c r="T66" i="19" s="1"/>
  <c r="S65" i="19"/>
  <c r="R65" i="19"/>
  <c r="Q65" i="19"/>
  <c r="P65" i="19"/>
  <c r="E65" i="19"/>
  <c r="T64" i="19"/>
  <c r="S64" i="19"/>
  <c r="R64" i="19"/>
  <c r="Q64" i="19"/>
  <c r="P64" i="19"/>
  <c r="E64" i="19"/>
  <c r="U64" i="19" s="1"/>
  <c r="T63" i="19"/>
  <c r="S63" i="19"/>
  <c r="R63" i="19"/>
  <c r="Q63" i="19"/>
  <c r="P63" i="19"/>
  <c r="E63" i="19"/>
  <c r="U63" i="19" s="1"/>
  <c r="O61" i="19"/>
  <c r="N61" i="19"/>
  <c r="M61" i="19"/>
  <c r="L61" i="19"/>
  <c r="K61" i="19"/>
  <c r="J61" i="19"/>
  <c r="I61" i="19"/>
  <c r="S61" i="19" s="1"/>
  <c r="H61" i="19"/>
  <c r="R61" i="19" s="1"/>
  <c r="C61" i="19"/>
  <c r="B61" i="19"/>
  <c r="U60" i="19"/>
  <c r="S60" i="19"/>
  <c r="R60" i="19"/>
  <c r="Q60" i="19"/>
  <c r="P60" i="19"/>
  <c r="E60" i="19"/>
  <c r="T60" i="19" s="1"/>
  <c r="S59" i="19"/>
  <c r="R59" i="19"/>
  <c r="Q59" i="19"/>
  <c r="P59" i="19"/>
  <c r="E59" i="19"/>
  <c r="U59" i="19" s="1"/>
  <c r="S58" i="19"/>
  <c r="R58" i="19"/>
  <c r="Q58" i="19"/>
  <c r="P58" i="19"/>
  <c r="E58" i="19"/>
  <c r="S57" i="19"/>
  <c r="R57" i="19"/>
  <c r="Q57" i="19"/>
  <c r="P57" i="19"/>
  <c r="E57" i="19"/>
  <c r="T57" i="19" s="1"/>
  <c r="O55" i="19"/>
  <c r="N55" i="19"/>
  <c r="M55" i="19"/>
  <c r="L55" i="19"/>
  <c r="K55" i="19"/>
  <c r="J55" i="19"/>
  <c r="I55" i="19"/>
  <c r="H55" i="19"/>
  <c r="R55" i="19" s="1"/>
  <c r="G55" i="19"/>
  <c r="F55" i="19"/>
  <c r="C55" i="19"/>
  <c r="B55" i="19"/>
  <c r="S54" i="19"/>
  <c r="R54" i="19"/>
  <c r="Q54" i="19"/>
  <c r="P54" i="19"/>
  <c r="E54" i="19"/>
  <c r="T54" i="19" s="1"/>
  <c r="S53" i="19"/>
  <c r="R53" i="19"/>
  <c r="Q53" i="19"/>
  <c r="P53" i="19"/>
  <c r="E53" i="19"/>
  <c r="S52" i="19"/>
  <c r="R52" i="19"/>
  <c r="Q52" i="19"/>
  <c r="P52" i="19"/>
  <c r="E52" i="19"/>
  <c r="U52" i="19" s="1"/>
  <c r="S51" i="19"/>
  <c r="R51" i="19"/>
  <c r="Q51" i="19"/>
  <c r="P51" i="19"/>
  <c r="E51" i="19"/>
  <c r="T50" i="19"/>
  <c r="S50" i="19"/>
  <c r="R50" i="19"/>
  <c r="Q50" i="19"/>
  <c r="P50" i="19"/>
  <c r="E50" i="19"/>
  <c r="U50" i="19" s="1"/>
  <c r="S49" i="19"/>
  <c r="R49" i="19"/>
  <c r="Q49" i="19"/>
  <c r="P49" i="19"/>
  <c r="E49" i="19"/>
  <c r="S48" i="19"/>
  <c r="R48" i="19"/>
  <c r="Q48" i="19"/>
  <c r="P48" i="19"/>
  <c r="E48" i="19"/>
  <c r="S47" i="19"/>
  <c r="R47" i="19"/>
  <c r="Q47" i="19"/>
  <c r="P47" i="19"/>
  <c r="E47" i="19"/>
  <c r="S46" i="19"/>
  <c r="R46" i="19"/>
  <c r="Q46" i="19"/>
  <c r="P46" i="19"/>
  <c r="E46" i="19"/>
  <c r="T46" i="19" s="1"/>
  <c r="S45" i="19"/>
  <c r="R45" i="19"/>
  <c r="Q45" i="19"/>
  <c r="P45" i="19"/>
  <c r="E45" i="19"/>
  <c r="U45" i="19" s="1"/>
  <c r="U44" i="19"/>
  <c r="S44" i="19"/>
  <c r="R44" i="19"/>
  <c r="Q44" i="19"/>
  <c r="P44" i="19"/>
  <c r="E44" i="19"/>
  <c r="T44" i="19" s="1"/>
  <c r="O42" i="19"/>
  <c r="N42" i="19"/>
  <c r="M42" i="19"/>
  <c r="L42" i="19"/>
  <c r="K42" i="19"/>
  <c r="J42" i="19"/>
  <c r="I42" i="19"/>
  <c r="S42" i="19" s="1"/>
  <c r="H42" i="19"/>
  <c r="G42" i="19"/>
  <c r="F42" i="19"/>
  <c r="C42" i="19"/>
  <c r="B42" i="19"/>
  <c r="S41" i="19"/>
  <c r="R41" i="19"/>
  <c r="Q41" i="19"/>
  <c r="P41" i="19"/>
  <c r="E41" i="19"/>
  <c r="T41" i="19" s="1"/>
  <c r="S40" i="19"/>
  <c r="R40" i="19"/>
  <c r="Q40" i="19"/>
  <c r="P40" i="19"/>
  <c r="E40" i="19"/>
  <c r="U39" i="19"/>
  <c r="T39" i="19"/>
  <c r="S39" i="19"/>
  <c r="R39" i="19"/>
  <c r="Q39" i="19"/>
  <c r="P39" i="19"/>
  <c r="E39" i="19"/>
  <c r="S38" i="19"/>
  <c r="R38" i="19"/>
  <c r="Q38" i="19"/>
  <c r="P38" i="19"/>
  <c r="E38" i="19"/>
  <c r="U38" i="19" s="1"/>
  <c r="T37" i="19"/>
  <c r="S37" i="19"/>
  <c r="R37" i="19"/>
  <c r="Q37" i="19"/>
  <c r="P37" i="19"/>
  <c r="E37" i="19"/>
  <c r="O35" i="19"/>
  <c r="N35" i="19"/>
  <c r="M35" i="19"/>
  <c r="L35" i="19"/>
  <c r="K35" i="19"/>
  <c r="J35" i="19"/>
  <c r="I35" i="19"/>
  <c r="S35" i="19" s="1"/>
  <c r="H35" i="19"/>
  <c r="R35" i="19" s="1"/>
  <c r="G35" i="19"/>
  <c r="F35" i="19"/>
  <c r="C35" i="19"/>
  <c r="B35" i="19"/>
  <c r="E35" i="19" s="1"/>
  <c r="S34" i="19"/>
  <c r="R34" i="19"/>
  <c r="Q34" i="19"/>
  <c r="P34" i="19"/>
  <c r="E34" i="19"/>
  <c r="U34" i="19" s="1"/>
  <c r="O32" i="19"/>
  <c r="N32" i="19"/>
  <c r="M32" i="19"/>
  <c r="L32" i="19"/>
  <c r="K32" i="19"/>
  <c r="J32" i="19"/>
  <c r="I32" i="19"/>
  <c r="S32" i="19" s="1"/>
  <c r="H32" i="19"/>
  <c r="R32" i="19" s="1"/>
  <c r="G32" i="19"/>
  <c r="F32" i="19"/>
  <c r="C32" i="19"/>
  <c r="B32" i="19"/>
  <c r="E32" i="19" s="1"/>
  <c r="S31" i="19"/>
  <c r="R31" i="19"/>
  <c r="Q31" i="19"/>
  <c r="P31" i="19"/>
  <c r="E31" i="19"/>
  <c r="S30" i="19"/>
  <c r="R30" i="19"/>
  <c r="Q30" i="19"/>
  <c r="P30" i="19"/>
  <c r="E30" i="19"/>
  <c r="S29" i="19"/>
  <c r="R29" i="19"/>
  <c r="Q29" i="19"/>
  <c r="P29" i="19"/>
  <c r="E29" i="19"/>
  <c r="T29" i="19" s="1"/>
  <c r="S28" i="19"/>
  <c r="R28" i="19"/>
  <c r="Q28" i="19"/>
  <c r="P28" i="19"/>
  <c r="E28" i="19"/>
  <c r="U28" i="19" s="1"/>
  <c r="R26" i="19"/>
  <c r="O26" i="19"/>
  <c r="N26" i="19"/>
  <c r="M26" i="19"/>
  <c r="L26" i="19"/>
  <c r="K26" i="19"/>
  <c r="J26" i="19"/>
  <c r="I26" i="19"/>
  <c r="S26" i="19" s="1"/>
  <c r="H26" i="19"/>
  <c r="G26" i="19"/>
  <c r="F26" i="19"/>
  <c r="C26" i="19"/>
  <c r="B26" i="19"/>
  <c r="S25" i="19"/>
  <c r="R25" i="19"/>
  <c r="Q25" i="19"/>
  <c r="P25" i="19"/>
  <c r="E25" i="19"/>
  <c r="T25" i="19" s="1"/>
  <c r="U24" i="19"/>
  <c r="S24" i="19"/>
  <c r="R24" i="19"/>
  <c r="Q24" i="19"/>
  <c r="P24" i="19"/>
  <c r="E24" i="19"/>
  <c r="T24" i="19" s="1"/>
  <c r="S23" i="19"/>
  <c r="R23" i="19"/>
  <c r="Q23" i="19"/>
  <c r="P23" i="19"/>
  <c r="E23" i="19"/>
  <c r="U22" i="19"/>
  <c r="T22" i="19"/>
  <c r="S22" i="19"/>
  <c r="R22" i="19"/>
  <c r="Q22" i="19"/>
  <c r="P22" i="19"/>
  <c r="E22" i="19"/>
  <c r="U21" i="19"/>
  <c r="T21" i="19"/>
  <c r="S21" i="19"/>
  <c r="R21" i="19"/>
  <c r="Q21" i="19"/>
  <c r="P21" i="19"/>
  <c r="E21" i="19"/>
  <c r="S20" i="19"/>
  <c r="R20" i="19"/>
  <c r="Q20" i="19"/>
  <c r="P20" i="19"/>
  <c r="E20" i="19"/>
  <c r="U20" i="19" s="1"/>
  <c r="S19" i="19"/>
  <c r="R19" i="19"/>
  <c r="Q19" i="19"/>
  <c r="P19" i="19"/>
  <c r="E19" i="19"/>
  <c r="S17" i="19"/>
  <c r="O17" i="19"/>
  <c r="N17" i="19"/>
  <c r="M17" i="19"/>
  <c r="L17" i="19"/>
  <c r="K17" i="19"/>
  <c r="J17" i="19"/>
  <c r="I17" i="19"/>
  <c r="H17" i="19"/>
  <c r="R17" i="19" s="1"/>
  <c r="G17" i="19"/>
  <c r="F17" i="19"/>
  <c r="C17" i="19"/>
  <c r="E17" i="19" s="1"/>
  <c r="B17" i="19"/>
  <c r="S16" i="19"/>
  <c r="R16" i="19"/>
  <c r="Q16" i="19"/>
  <c r="P16" i="19"/>
  <c r="E16" i="19"/>
  <c r="S15" i="19"/>
  <c r="R15" i="19"/>
  <c r="Q15" i="19"/>
  <c r="P15" i="19"/>
  <c r="E15" i="19"/>
  <c r="U14" i="19"/>
  <c r="S14" i="19"/>
  <c r="R14" i="19"/>
  <c r="Q14" i="19"/>
  <c r="P14" i="19"/>
  <c r="E14" i="19"/>
  <c r="T14" i="19" s="1"/>
  <c r="S13" i="19"/>
  <c r="R13" i="19"/>
  <c r="Q13" i="19"/>
  <c r="P13" i="19"/>
  <c r="E13" i="19"/>
  <c r="S12" i="19"/>
  <c r="R12" i="19"/>
  <c r="Q12" i="19"/>
  <c r="P12" i="19"/>
  <c r="E12" i="19"/>
  <c r="U12" i="19" s="1"/>
  <c r="S11" i="19"/>
  <c r="R11" i="19"/>
  <c r="Q11" i="19"/>
  <c r="P11" i="19"/>
  <c r="E11" i="19"/>
  <c r="T11" i="19" s="1"/>
  <c r="S10" i="19"/>
  <c r="R10" i="19"/>
  <c r="Q10" i="19"/>
  <c r="U10" i="19" s="1"/>
  <c r="P10" i="19"/>
  <c r="E10" i="19"/>
  <c r="T10" i="19" s="1"/>
  <c r="S9" i="19"/>
  <c r="R9" i="19"/>
  <c r="Q9" i="19"/>
  <c r="P9" i="19"/>
  <c r="E9" i="19"/>
  <c r="T9" i="19" s="1"/>
  <c r="S96" i="18"/>
  <c r="R96" i="18"/>
  <c r="Q96" i="18"/>
  <c r="P96" i="18"/>
  <c r="E96" i="18"/>
  <c r="S95" i="18"/>
  <c r="R95" i="18"/>
  <c r="Q95" i="18"/>
  <c r="P95" i="18"/>
  <c r="E95" i="18"/>
  <c r="S94" i="18"/>
  <c r="R94" i="18"/>
  <c r="Q94" i="18"/>
  <c r="P94" i="18"/>
  <c r="E94" i="18"/>
  <c r="U94" i="18" s="1"/>
  <c r="U93" i="18"/>
  <c r="S93" i="18"/>
  <c r="R93" i="18"/>
  <c r="Q93" i="18"/>
  <c r="P93" i="18"/>
  <c r="E93" i="18"/>
  <c r="T93" i="18" s="1"/>
  <c r="S92" i="18"/>
  <c r="R92" i="18"/>
  <c r="Q92" i="18"/>
  <c r="P92" i="18"/>
  <c r="E92" i="18"/>
  <c r="U92" i="18" s="1"/>
  <c r="T91" i="18"/>
  <c r="S91" i="18"/>
  <c r="R91" i="18"/>
  <c r="Q91" i="18"/>
  <c r="P91" i="18"/>
  <c r="E91" i="18"/>
  <c r="U91" i="18" s="1"/>
  <c r="U90" i="18"/>
  <c r="T90" i="18"/>
  <c r="S90" i="18"/>
  <c r="R90" i="18"/>
  <c r="Q90" i="18"/>
  <c r="P90" i="18"/>
  <c r="E90" i="18"/>
  <c r="U89" i="18"/>
  <c r="T89" i="18"/>
  <c r="S89" i="18"/>
  <c r="R89" i="18"/>
  <c r="Q89" i="18"/>
  <c r="P89" i="18"/>
  <c r="E89" i="18"/>
  <c r="S88" i="18"/>
  <c r="R88" i="18"/>
  <c r="Q88" i="18"/>
  <c r="P88" i="18"/>
  <c r="E88" i="18"/>
  <c r="T88" i="18" s="1"/>
  <c r="O75" i="18"/>
  <c r="N75" i="18"/>
  <c r="M75" i="18"/>
  <c r="L75" i="18"/>
  <c r="K75" i="18"/>
  <c r="J75" i="18"/>
  <c r="I75" i="18"/>
  <c r="S75" i="18" s="1"/>
  <c r="H75" i="18"/>
  <c r="R75" i="18" s="1"/>
  <c r="G75" i="18"/>
  <c r="F75" i="18"/>
  <c r="C75" i="18"/>
  <c r="B75" i="18"/>
  <c r="O74" i="18"/>
  <c r="N74" i="18"/>
  <c r="M74" i="18"/>
  <c r="L74" i="18"/>
  <c r="K74" i="18"/>
  <c r="J74" i="18"/>
  <c r="I74" i="18"/>
  <c r="S74" i="18" s="1"/>
  <c r="H74" i="18"/>
  <c r="G74" i="18"/>
  <c r="F74" i="18"/>
  <c r="C74" i="18"/>
  <c r="E74" i="18" s="1"/>
  <c r="B74" i="18"/>
  <c r="O73" i="18"/>
  <c r="N73" i="18"/>
  <c r="M73" i="18"/>
  <c r="L73" i="18"/>
  <c r="K73" i="18"/>
  <c r="J73" i="18"/>
  <c r="I73" i="18"/>
  <c r="Q73" i="18" s="1"/>
  <c r="H73" i="18"/>
  <c r="R73" i="18" s="1"/>
  <c r="G73" i="18"/>
  <c r="F73" i="18"/>
  <c r="C73" i="18"/>
  <c r="E73" i="18" s="1"/>
  <c r="B73" i="18"/>
  <c r="S72" i="18"/>
  <c r="R72" i="18"/>
  <c r="Q72" i="18"/>
  <c r="P72" i="18"/>
  <c r="E72" i="18"/>
  <c r="S71" i="18"/>
  <c r="R71" i="18"/>
  <c r="Q71" i="18"/>
  <c r="P71" i="18"/>
  <c r="E71" i="18"/>
  <c r="O69" i="18"/>
  <c r="N69" i="18"/>
  <c r="M69" i="18"/>
  <c r="L69" i="18"/>
  <c r="K69" i="18"/>
  <c r="J69" i="18"/>
  <c r="I69" i="18"/>
  <c r="S69" i="18" s="1"/>
  <c r="H69" i="18"/>
  <c r="R69" i="18" s="1"/>
  <c r="G69" i="18"/>
  <c r="F69" i="18"/>
  <c r="C69" i="18"/>
  <c r="B69" i="18"/>
  <c r="O68" i="18"/>
  <c r="N68" i="18"/>
  <c r="M68" i="18"/>
  <c r="L68" i="18"/>
  <c r="K68" i="18"/>
  <c r="J68" i="18"/>
  <c r="I68" i="18"/>
  <c r="S68" i="18" s="1"/>
  <c r="H68" i="18"/>
  <c r="G68" i="18"/>
  <c r="F68" i="18"/>
  <c r="C68" i="18"/>
  <c r="B68" i="18"/>
  <c r="E68" i="18" s="1"/>
  <c r="S67" i="18"/>
  <c r="R67" i="18"/>
  <c r="Q67" i="18"/>
  <c r="P67" i="18"/>
  <c r="E67" i="18"/>
  <c r="T67" i="18" s="1"/>
  <c r="T66" i="18"/>
  <c r="S66" i="18"/>
  <c r="R66" i="18"/>
  <c r="Q66" i="18"/>
  <c r="P66" i="18"/>
  <c r="E66" i="18"/>
  <c r="U66" i="18" s="1"/>
  <c r="S65" i="18"/>
  <c r="R65" i="18"/>
  <c r="Q65" i="18"/>
  <c r="P65" i="18"/>
  <c r="E65" i="18"/>
  <c r="U65" i="18" s="1"/>
  <c r="S64" i="18"/>
  <c r="R64" i="18"/>
  <c r="Q64" i="18"/>
  <c r="P64" i="18"/>
  <c r="E64" i="18"/>
  <c r="S63" i="18"/>
  <c r="R63" i="18"/>
  <c r="Q63" i="18"/>
  <c r="P63" i="18"/>
  <c r="E63" i="18"/>
  <c r="O61" i="18"/>
  <c r="N61" i="18"/>
  <c r="M61" i="18"/>
  <c r="L61" i="18"/>
  <c r="K61" i="18"/>
  <c r="J61" i="18"/>
  <c r="I61" i="18"/>
  <c r="S61" i="18" s="1"/>
  <c r="H61" i="18"/>
  <c r="C61" i="18"/>
  <c r="B61" i="18"/>
  <c r="S60" i="18"/>
  <c r="R60" i="18"/>
  <c r="Q60" i="18"/>
  <c r="P60" i="18"/>
  <c r="E60" i="18"/>
  <c r="U60" i="18" s="1"/>
  <c r="S59" i="18"/>
  <c r="R59" i="18"/>
  <c r="Q59" i="18"/>
  <c r="P59" i="18"/>
  <c r="E59" i="18"/>
  <c r="U59" i="18" s="1"/>
  <c r="U58" i="18"/>
  <c r="T58" i="18"/>
  <c r="S58" i="18"/>
  <c r="R58" i="18"/>
  <c r="Q58" i="18"/>
  <c r="P58" i="18"/>
  <c r="E58" i="18"/>
  <c r="U57" i="18"/>
  <c r="S57" i="18"/>
  <c r="R57" i="18"/>
  <c r="Q57" i="18"/>
  <c r="P57" i="18"/>
  <c r="E57" i="18"/>
  <c r="T57" i="18" s="1"/>
  <c r="O55" i="18"/>
  <c r="N55" i="18"/>
  <c r="M55" i="18"/>
  <c r="L55" i="18"/>
  <c r="K55" i="18"/>
  <c r="J55" i="18"/>
  <c r="I55" i="18"/>
  <c r="S55" i="18" s="1"/>
  <c r="H55" i="18"/>
  <c r="G55" i="18"/>
  <c r="F55" i="18"/>
  <c r="C55" i="18"/>
  <c r="B55" i="18"/>
  <c r="U54" i="18"/>
  <c r="S54" i="18"/>
  <c r="R54" i="18"/>
  <c r="Q54" i="18"/>
  <c r="P54" i="18"/>
  <c r="E54" i="18"/>
  <c r="T54" i="18" s="1"/>
  <c r="S53" i="18"/>
  <c r="R53" i="18"/>
  <c r="Q53" i="18"/>
  <c r="P53" i="18"/>
  <c r="T53" i="18" s="1"/>
  <c r="E53" i="18"/>
  <c r="S52" i="18"/>
  <c r="R52" i="18"/>
  <c r="Q52" i="18"/>
  <c r="P52" i="18"/>
  <c r="E52" i="18"/>
  <c r="S51" i="18"/>
  <c r="R51" i="18"/>
  <c r="Q51" i="18"/>
  <c r="P51" i="18"/>
  <c r="E51" i="18"/>
  <c r="U51" i="18" s="1"/>
  <c r="T50" i="18"/>
  <c r="S50" i="18"/>
  <c r="R50" i="18"/>
  <c r="Q50" i="18"/>
  <c r="P50" i="18"/>
  <c r="E50" i="18"/>
  <c r="U50" i="18" s="1"/>
  <c r="S49" i="18"/>
  <c r="R49" i="18"/>
  <c r="Q49" i="18"/>
  <c r="P49" i="18"/>
  <c r="E49" i="18"/>
  <c r="T49" i="18" s="1"/>
  <c r="S48" i="18"/>
  <c r="R48" i="18"/>
  <c r="Q48" i="18"/>
  <c r="P48" i="18"/>
  <c r="E48" i="18"/>
  <c r="U48" i="18" s="1"/>
  <c r="S47" i="18"/>
  <c r="R47" i="18"/>
  <c r="Q47" i="18"/>
  <c r="P47" i="18"/>
  <c r="E47" i="18"/>
  <c r="U47" i="18" s="1"/>
  <c r="U46" i="18"/>
  <c r="T46" i="18"/>
  <c r="S46" i="18"/>
  <c r="R46" i="18"/>
  <c r="Q46" i="18"/>
  <c r="P46" i="18"/>
  <c r="E46" i="18"/>
  <c r="T45" i="18"/>
  <c r="S45" i="18"/>
  <c r="R45" i="18"/>
  <c r="Q45" i="18"/>
  <c r="P45" i="18"/>
  <c r="E45" i="18"/>
  <c r="S44" i="18"/>
  <c r="R44" i="18"/>
  <c r="Q44" i="18"/>
  <c r="P44" i="18"/>
  <c r="E44" i="18"/>
  <c r="O42" i="18"/>
  <c r="N42" i="18"/>
  <c r="M42" i="18"/>
  <c r="L42" i="18"/>
  <c r="K42" i="18"/>
  <c r="J42" i="18"/>
  <c r="I42" i="18"/>
  <c r="S42" i="18" s="1"/>
  <c r="H42" i="18"/>
  <c r="R42" i="18" s="1"/>
  <c r="G42" i="18"/>
  <c r="F42" i="18"/>
  <c r="C42" i="18"/>
  <c r="B42" i="18"/>
  <c r="S41" i="18"/>
  <c r="R41" i="18"/>
  <c r="Q41" i="18"/>
  <c r="P41" i="18"/>
  <c r="E41" i="18"/>
  <c r="T41" i="18" s="1"/>
  <c r="T40" i="18"/>
  <c r="S40" i="18"/>
  <c r="R40" i="18"/>
  <c r="Q40" i="18"/>
  <c r="P40" i="18"/>
  <c r="E40" i="18"/>
  <c r="U40" i="18" s="1"/>
  <c r="U39" i="18"/>
  <c r="T39" i="18"/>
  <c r="S39" i="18"/>
  <c r="R39" i="18"/>
  <c r="Q39" i="18"/>
  <c r="P39" i="18"/>
  <c r="E39" i="18"/>
  <c r="S38" i="18"/>
  <c r="R38" i="18"/>
  <c r="Q38" i="18"/>
  <c r="P38" i="18"/>
  <c r="E38" i="18"/>
  <c r="S37" i="18"/>
  <c r="R37" i="18"/>
  <c r="Q37" i="18"/>
  <c r="P37" i="18"/>
  <c r="E37" i="18"/>
  <c r="S35" i="18"/>
  <c r="O35" i="18"/>
  <c r="N35" i="18"/>
  <c r="M35" i="18"/>
  <c r="L35" i="18"/>
  <c r="K35" i="18"/>
  <c r="J35" i="18"/>
  <c r="I35" i="18"/>
  <c r="H35" i="18"/>
  <c r="R35" i="18" s="1"/>
  <c r="G35" i="18"/>
  <c r="F35" i="18"/>
  <c r="C35" i="18"/>
  <c r="B35" i="18"/>
  <c r="S34" i="18"/>
  <c r="R34" i="18"/>
  <c r="Q34" i="18"/>
  <c r="P34" i="18"/>
  <c r="E34" i="18"/>
  <c r="U34" i="18" s="1"/>
  <c r="O32" i="18"/>
  <c r="N32" i="18"/>
  <c r="M32" i="18"/>
  <c r="L32" i="18"/>
  <c r="K32" i="18"/>
  <c r="J32" i="18"/>
  <c r="I32" i="18"/>
  <c r="H32" i="18"/>
  <c r="G32" i="18"/>
  <c r="F32" i="18"/>
  <c r="C32" i="18"/>
  <c r="B32" i="18"/>
  <c r="E32" i="18" s="1"/>
  <c r="T31" i="18"/>
  <c r="S31" i="18"/>
  <c r="R31" i="18"/>
  <c r="Q31" i="18"/>
  <c r="P31" i="18"/>
  <c r="E31" i="18"/>
  <c r="U31" i="18" s="1"/>
  <c r="U30" i="18"/>
  <c r="S30" i="18"/>
  <c r="R30" i="18"/>
  <c r="Q30" i="18"/>
  <c r="P30" i="18"/>
  <c r="E30" i="18"/>
  <c r="T30" i="18" s="1"/>
  <c r="S29" i="18"/>
  <c r="R29" i="18"/>
  <c r="Q29" i="18"/>
  <c r="P29" i="18"/>
  <c r="E29" i="18"/>
  <c r="T29" i="18" s="1"/>
  <c r="S28" i="18"/>
  <c r="R28" i="18"/>
  <c r="Q28" i="18"/>
  <c r="P28" i="18"/>
  <c r="E28" i="18"/>
  <c r="U28" i="18" s="1"/>
  <c r="O26" i="18"/>
  <c r="N26" i="18"/>
  <c r="M26" i="18"/>
  <c r="L26" i="18"/>
  <c r="K26" i="18"/>
  <c r="J26" i="18"/>
  <c r="I26" i="18"/>
  <c r="S26" i="18" s="1"/>
  <c r="H26" i="18"/>
  <c r="R26" i="18" s="1"/>
  <c r="G26" i="18"/>
  <c r="F26" i="18"/>
  <c r="C26" i="18"/>
  <c r="B26" i="18"/>
  <c r="T25" i="18"/>
  <c r="S25" i="18"/>
  <c r="R25" i="18"/>
  <c r="Q25" i="18"/>
  <c r="P25" i="18"/>
  <c r="E25" i="18"/>
  <c r="U25" i="18" s="1"/>
  <c r="S24" i="18"/>
  <c r="R24" i="18"/>
  <c r="Q24" i="18"/>
  <c r="P24" i="18"/>
  <c r="E24" i="18"/>
  <c r="T24" i="18" s="1"/>
  <c r="U23" i="18"/>
  <c r="S23" i="18"/>
  <c r="R23" i="18"/>
  <c r="Q23" i="18"/>
  <c r="P23" i="18"/>
  <c r="E23" i="18"/>
  <c r="T23" i="18" s="1"/>
  <c r="S22" i="18"/>
  <c r="R22" i="18"/>
  <c r="Q22" i="18"/>
  <c r="P22" i="18"/>
  <c r="E22" i="18"/>
  <c r="S21" i="18"/>
  <c r="R21" i="18"/>
  <c r="Q21" i="18"/>
  <c r="P21" i="18"/>
  <c r="E21" i="18"/>
  <c r="U20" i="18"/>
  <c r="T20" i="18"/>
  <c r="S20" i="18"/>
  <c r="R20" i="18"/>
  <c r="Q20" i="18"/>
  <c r="P20" i="18"/>
  <c r="E20" i="18"/>
  <c r="S19" i="18"/>
  <c r="R19" i="18"/>
  <c r="Q19" i="18"/>
  <c r="P19" i="18"/>
  <c r="E19" i="18"/>
  <c r="U19" i="18" s="1"/>
  <c r="O17" i="18"/>
  <c r="N17" i="18"/>
  <c r="M17" i="18"/>
  <c r="L17" i="18"/>
  <c r="K17" i="18"/>
  <c r="J17" i="18"/>
  <c r="I17" i="18"/>
  <c r="S17" i="18" s="1"/>
  <c r="H17" i="18"/>
  <c r="G17" i="18"/>
  <c r="F17" i="18"/>
  <c r="C17" i="18"/>
  <c r="B17" i="18"/>
  <c r="S16" i="18"/>
  <c r="R16" i="18"/>
  <c r="Q16" i="18"/>
  <c r="P16" i="18"/>
  <c r="E16" i="18"/>
  <c r="U16" i="18" s="1"/>
  <c r="T15" i="18"/>
  <c r="S15" i="18"/>
  <c r="R15" i="18"/>
  <c r="Q15" i="18"/>
  <c r="P15" i="18"/>
  <c r="E15" i="18"/>
  <c r="U15" i="18" s="1"/>
  <c r="S14" i="18"/>
  <c r="R14" i="18"/>
  <c r="Q14" i="18"/>
  <c r="P14" i="18"/>
  <c r="E14" i="18"/>
  <c r="U14" i="18" s="1"/>
  <c r="S13" i="18"/>
  <c r="R13" i="18"/>
  <c r="Q13" i="18"/>
  <c r="P13" i="18"/>
  <c r="E13" i="18"/>
  <c r="U12" i="18"/>
  <c r="S12" i="18"/>
  <c r="R12" i="18"/>
  <c r="Q12" i="18"/>
  <c r="P12" i="18"/>
  <c r="E12" i="18"/>
  <c r="T12" i="18" s="1"/>
  <c r="U11" i="18"/>
  <c r="S11" i="18"/>
  <c r="R11" i="18"/>
  <c r="Q11" i="18"/>
  <c r="P11" i="18"/>
  <c r="E11" i="18"/>
  <c r="T11" i="18" s="1"/>
  <c r="S10" i="18"/>
  <c r="R10" i="18"/>
  <c r="Q10" i="18"/>
  <c r="P10" i="18"/>
  <c r="E10" i="18"/>
  <c r="U9" i="18"/>
  <c r="T9" i="18"/>
  <c r="S9" i="18"/>
  <c r="R9" i="18"/>
  <c r="Q9" i="18"/>
  <c r="P9" i="18"/>
  <c r="E9" i="18"/>
  <c r="S96" i="17"/>
  <c r="R96" i="17"/>
  <c r="Q96" i="17"/>
  <c r="P96" i="17"/>
  <c r="E96" i="17"/>
  <c r="U96" i="17" s="1"/>
  <c r="S95" i="17"/>
  <c r="R95" i="17"/>
  <c r="Q95" i="17"/>
  <c r="P95" i="17"/>
  <c r="E95" i="17"/>
  <c r="S94" i="17"/>
  <c r="R94" i="17"/>
  <c r="Q94" i="17"/>
  <c r="P94" i="17"/>
  <c r="E94" i="17"/>
  <c r="U94" i="17" s="1"/>
  <c r="T93" i="17"/>
  <c r="S93" i="17"/>
  <c r="R93" i="17"/>
  <c r="Q93" i="17"/>
  <c r="P93" i="17"/>
  <c r="E93" i="17"/>
  <c r="U93" i="17" s="1"/>
  <c r="S92" i="17"/>
  <c r="R92" i="17"/>
  <c r="Q92" i="17"/>
  <c r="P92" i="17"/>
  <c r="E92" i="17"/>
  <c r="S91" i="17"/>
  <c r="R91" i="17"/>
  <c r="Q91" i="17"/>
  <c r="P91" i="17"/>
  <c r="E91" i="17"/>
  <c r="S90" i="17"/>
  <c r="R90" i="17"/>
  <c r="Q90" i="17"/>
  <c r="P90" i="17"/>
  <c r="E90" i="17"/>
  <c r="S89" i="17"/>
  <c r="R89" i="17"/>
  <c r="Q89" i="17"/>
  <c r="P89" i="17"/>
  <c r="E89" i="17"/>
  <c r="T89" i="17" s="1"/>
  <c r="S88" i="17"/>
  <c r="R88" i="17"/>
  <c r="Q88" i="17"/>
  <c r="P88" i="17"/>
  <c r="E88" i="17"/>
  <c r="U88" i="17" s="1"/>
  <c r="O75" i="17"/>
  <c r="N75" i="17"/>
  <c r="M75" i="17"/>
  <c r="L75" i="17"/>
  <c r="K75" i="17"/>
  <c r="J75" i="17"/>
  <c r="I75" i="17"/>
  <c r="S75" i="17" s="1"/>
  <c r="H75" i="17"/>
  <c r="G75" i="17"/>
  <c r="F75" i="17"/>
  <c r="C75" i="17"/>
  <c r="B75" i="17"/>
  <c r="S74" i="17"/>
  <c r="O74" i="17"/>
  <c r="N74" i="17"/>
  <c r="M74" i="17"/>
  <c r="L74" i="17"/>
  <c r="K74" i="17"/>
  <c r="J74" i="17"/>
  <c r="I74" i="17"/>
  <c r="H74" i="17"/>
  <c r="R74" i="17" s="1"/>
  <c r="G74" i="17"/>
  <c r="F74" i="17"/>
  <c r="C74" i="17"/>
  <c r="B74" i="17"/>
  <c r="E74" i="17" s="1"/>
  <c r="O73" i="17"/>
  <c r="N73" i="17"/>
  <c r="M73" i="17"/>
  <c r="L73" i="17"/>
  <c r="K73" i="17"/>
  <c r="J73" i="17"/>
  <c r="I73" i="17"/>
  <c r="S73" i="17" s="1"/>
  <c r="H73" i="17"/>
  <c r="G73" i="17"/>
  <c r="F73" i="17"/>
  <c r="C73" i="17"/>
  <c r="B73" i="17"/>
  <c r="E73" i="17" s="1"/>
  <c r="S72" i="17"/>
  <c r="R72" i="17"/>
  <c r="Q72" i="17"/>
  <c r="P72" i="17"/>
  <c r="E72" i="17"/>
  <c r="S71" i="17"/>
  <c r="R71" i="17"/>
  <c r="Q71" i="17"/>
  <c r="P71" i="17"/>
  <c r="E71" i="17"/>
  <c r="O69" i="17"/>
  <c r="N69" i="17"/>
  <c r="M69" i="17"/>
  <c r="L69" i="17"/>
  <c r="K69" i="17"/>
  <c r="J69" i="17"/>
  <c r="I69" i="17"/>
  <c r="H69" i="17"/>
  <c r="R69" i="17" s="1"/>
  <c r="G69" i="17"/>
  <c r="F69" i="17"/>
  <c r="C69" i="17"/>
  <c r="B69" i="17"/>
  <c r="O68" i="17"/>
  <c r="N68" i="17"/>
  <c r="M68" i="17"/>
  <c r="L68" i="17"/>
  <c r="K68" i="17"/>
  <c r="J68" i="17"/>
  <c r="I68" i="17"/>
  <c r="S68" i="17" s="1"/>
  <c r="H68" i="17"/>
  <c r="G68" i="17"/>
  <c r="F68" i="17"/>
  <c r="C68" i="17"/>
  <c r="B68" i="17"/>
  <c r="E68" i="17" s="1"/>
  <c r="T67" i="17"/>
  <c r="S67" i="17"/>
  <c r="R67" i="17"/>
  <c r="Q67" i="17"/>
  <c r="P67" i="17"/>
  <c r="E67" i="17"/>
  <c r="U67" i="17" s="1"/>
  <c r="S66" i="17"/>
  <c r="R66" i="17"/>
  <c r="Q66" i="17"/>
  <c r="P66" i="17"/>
  <c r="E66" i="17"/>
  <c r="U66" i="17" s="1"/>
  <c r="S65" i="17"/>
  <c r="R65" i="17"/>
  <c r="Q65" i="17"/>
  <c r="P65" i="17"/>
  <c r="E65" i="17"/>
  <c r="U65" i="17" s="1"/>
  <c r="S64" i="17"/>
  <c r="R64" i="17"/>
  <c r="Q64" i="17"/>
  <c r="P64" i="17"/>
  <c r="E64" i="17"/>
  <c r="S63" i="17"/>
  <c r="R63" i="17"/>
  <c r="Q63" i="17"/>
  <c r="P63" i="17"/>
  <c r="E63" i="17"/>
  <c r="O61" i="17"/>
  <c r="N61" i="17"/>
  <c r="M61" i="17"/>
  <c r="L61" i="17"/>
  <c r="K61" i="17"/>
  <c r="J61" i="17"/>
  <c r="I61" i="17"/>
  <c r="S61" i="17" s="1"/>
  <c r="H61" i="17"/>
  <c r="C61" i="17"/>
  <c r="B61" i="17"/>
  <c r="S60" i="17"/>
  <c r="R60" i="17"/>
  <c r="Q60" i="17"/>
  <c r="P60" i="17"/>
  <c r="E60" i="17"/>
  <c r="S59" i="17"/>
  <c r="R59" i="17"/>
  <c r="Q59" i="17"/>
  <c r="P59" i="17"/>
  <c r="E59" i="17"/>
  <c r="U59" i="17" s="1"/>
  <c r="S58" i="17"/>
  <c r="R58" i="17"/>
  <c r="Q58" i="17"/>
  <c r="P58" i="17"/>
  <c r="E58" i="17"/>
  <c r="U58" i="17" s="1"/>
  <c r="U57" i="17"/>
  <c r="T57" i="17"/>
  <c r="S57" i="17"/>
  <c r="R57" i="17"/>
  <c r="Q57" i="17"/>
  <c r="P57" i="17"/>
  <c r="E57" i="17"/>
  <c r="O55" i="17"/>
  <c r="N55" i="17"/>
  <c r="M55" i="17"/>
  <c r="L55" i="17"/>
  <c r="K55" i="17"/>
  <c r="J55" i="17"/>
  <c r="I55" i="17"/>
  <c r="S55" i="17" s="1"/>
  <c r="H55" i="17"/>
  <c r="G55" i="17"/>
  <c r="F55" i="17"/>
  <c r="C55" i="17"/>
  <c r="B55" i="17"/>
  <c r="E55" i="17" s="1"/>
  <c r="U54" i="17"/>
  <c r="T54" i="17"/>
  <c r="S54" i="17"/>
  <c r="R54" i="17"/>
  <c r="Q54" i="17"/>
  <c r="P54" i="17"/>
  <c r="E54" i="17"/>
  <c r="S53" i="17"/>
  <c r="R53" i="17"/>
  <c r="Q53" i="17"/>
  <c r="P53" i="17"/>
  <c r="E53" i="17"/>
  <c r="S52" i="17"/>
  <c r="R52" i="17"/>
  <c r="Q52" i="17"/>
  <c r="P52" i="17"/>
  <c r="E52" i="17"/>
  <c r="U52" i="17" s="1"/>
  <c r="S51" i="17"/>
  <c r="R51" i="17"/>
  <c r="Q51" i="17"/>
  <c r="P51" i="17"/>
  <c r="E51" i="17"/>
  <c r="T51" i="17" s="1"/>
  <c r="S50" i="17"/>
  <c r="R50" i="17"/>
  <c r="Q50" i="17"/>
  <c r="P50" i="17"/>
  <c r="E50" i="17"/>
  <c r="U50" i="17" s="1"/>
  <c r="U49" i="17"/>
  <c r="S49" i="17"/>
  <c r="R49" i="17"/>
  <c r="Q49" i="17"/>
  <c r="P49" i="17"/>
  <c r="E49" i="17"/>
  <c r="T49" i="17" s="1"/>
  <c r="S48" i="17"/>
  <c r="R48" i="17"/>
  <c r="Q48" i="17"/>
  <c r="P48" i="17"/>
  <c r="E48" i="17"/>
  <c r="U48" i="17" s="1"/>
  <c r="T47" i="17"/>
  <c r="S47" i="17"/>
  <c r="R47" i="17"/>
  <c r="Q47" i="17"/>
  <c r="P47" i="17"/>
  <c r="E47" i="17"/>
  <c r="U47" i="17" s="1"/>
  <c r="U46" i="17"/>
  <c r="T46" i="17"/>
  <c r="S46" i="17"/>
  <c r="R46" i="17"/>
  <c r="Q46" i="17"/>
  <c r="P46" i="17"/>
  <c r="E46" i="17"/>
  <c r="S45" i="17"/>
  <c r="R45" i="17"/>
  <c r="Q45" i="17"/>
  <c r="P45" i="17"/>
  <c r="E45" i="17"/>
  <c r="S44" i="17"/>
  <c r="R44" i="17"/>
  <c r="Q44" i="17"/>
  <c r="P44" i="17"/>
  <c r="E44" i="17"/>
  <c r="U44" i="17" s="1"/>
  <c r="O42" i="17"/>
  <c r="N42" i="17"/>
  <c r="M42" i="17"/>
  <c r="L42" i="17"/>
  <c r="K42" i="17"/>
  <c r="J42" i="17"/>
  <c r="I42" i="17"/>
  <c r="S42" i="17" s="1"/>
  <c r="H42" i="17"/>
  <c r="R42" i="17" s="1"/>
  <c r="G42" i="17"/>
  <c r="F42" i="17"/>
  <c r="C42" i="17"/>
  <c r="B42" i="17"/>
  <c r="S41" i="17"/>
  <c r="R41" i="17"/>
  <c r="Q41" i="17"/>
  <c r="P41" i="17"/>
  <c r="E41" i="17"/>
  <c r="S40" i="17"/>
  <c r="R40" i="17"/>
  <c r="Q40" i="17"/>
  <c r="P40" i="17"/>
  <c r="E40" i="17"/>
  <c r="S39" i="17"/>
  <c r="R39" i="17"/>
  <c r="Q39" i="17"/>
  <c r="P39" i="17"/>
  <c r="E39" i="17"/>
  <c r="U39" i="17" s="1"/>
  <c r="S38" i="17"/>
  <c r="R38" i="17"/>
  <c r="Q38" i="17"/>
  <c r="P38" i="17"/>
  <c r="E38" i="17"/>
  <c r="T38" i="17" s="1"/>
  <c r="S37" i="17"/>
  <c r="R37" i="17"/>
  <c r="Q37" i="17"/>
  <c r="P37" i="17"/>
  <c r="E37" i="17"/>
  <c r="O35" i="17"/>
  <c r="N35" i="17"/>
  <c r="M35" i="17"/>
  <c r="L35" i="17"/>
  <c r="K35" i="17"/>
  <c r="J35" i="17"/>
  <c r="I35" i="17"/>
  <c r="S35" i="17" s="1"/>
  <c r="H35" i="17"/>
  <c r="P35" i="17" s="1"/>
  <c r="G35" i="17"/>
  <c r="F35" i="17"/>
  <c r="C35" i="17"/>
  <c r="B35" i="17"/>
  <c r="S34" i="17"/>
  <c r="R34" i="17"/>
  <c r="Q34" i="17"/>
  <c r="P34" i="17"/>
  <c r="E34" i="17"/>
  <c r="U34" i="17" s="1"/>
  <c r="O32" i="17"/>
  <c r="N32" i="17"/>
  <c r="M32" i="17"/>
  <c r="L32" i="17"/>
  <c r="K32" i="17"/>
  <c r="J32" i="17"/>
  <c r="I32" i="17"/>
  <c r="S32" i="17" s="1"/>
  <c r="H32" i="17"/>
  <c r="R32" i="17" s="1"/>
  <c r="G32" i="17"/>
  <c r="F32" i="17"/>
  <c r="C32" i="17"/>
  <c r="B32" i="17"/>
  <c r="S31" i="17"/>
  <c r="R31" i="17"/>
  <c r="Q31" i="17"/>
  <c r="P31" i="17"/>
  <c r="E31" i="17"/>
  <c r="U31" i="17" s="1"/>
  <c r="T30" i="17"/>
  <c r="S30" i="17"/>
  <c r="R30" i="17"/>
  <c r="Q30" i="17"/>
  <c r="P30" i="17"/>
  <c r="E30" i="17"/>
  <c r="U30" i="17" s="1"/>
  <c r="U29" i="17"/>
  <c r="T29" i="17"/>
  <c r="S29" i="17"/>
  <c r="R29" i="17"/>
  <c r="Q29" i="17"/>
  <c r="P29" i="17"/>
  <c r="E29" i="17"/>
  <c r="T28" i="17"/>
  <c r="S28" i="17"/>
  <c r="R28" i="17"/>
  <c r="Q28" i="17"/>
  <c r="P28" i="17"/>
  <c r="E28" i="17"/>
  <c r="U28" i="17" s="1"/>
  <c r="O26" i="17"/>
  <c r="N26" i="17"/>
  <c r="M26" i="17"/>
  <c r="L26" i="17"/>
  <c r="K26" i="17"/>
  <c r="J26" i="17"/>
  <c r="I26" i="17"/>
  <c r="S26" i="17" s="1"/>
  <c r="H26" i="17"/>
  <c r="R26" i="17" s="1"/>
  <c r="G26" i="17"/>
  <c r="F26" i="17"/>
  <c r="C26" i="17"/>
  <c r="B26" i="17"/>
  <c r="S25" i="17"/>
  <c r="R25" i="17"/>
  <c r="Q25" i="17"/>
  <c r="P25" i="17"/>
  <c r="E25" i="17"/>
  <c r="U25" i="17" s="1"/>
  <c r="S24" i="17"/>
  <c r="R24" i="17"/>
  <c r="Q24" i="17"/>
  <c r="P24" i="17"/>
  <c r="E24" i="17"/>
  <c r="U24" i="17" s="1"/>
  <c r="U23" i="17"/>
  <c r="S23" i="17"/>
  <c r="R23" i="17"/>
  <c r="Q23" i="17"/>
  <c r="P23" i="17"/>
  <c r="E23" i="17"/>
  <c r="T23" i="17" s="1"/>
  <c r="S22" i="17"/>
  <c r="R22" i="17"/>
  <c r="Q22" i="17"/>
  <c r="P22" i="17"/>
  <c r="E22" i="17"/>
  <c r="U21" i="17"/>
  <c r="S21" i="17"/>
  <c r="R21" i="17"/>
  <c r="Q21" i="17"/>
  <c r="P21" i="17"/>
  <c r="E21" i="17"/>
  <c r="T21" i="17" s="1"/>
  <c r="S20" i="17"/>
  <c r="R20" i="17"/>
  <c r="Q20" i="17"/>
  <c r="P20" i="17"/>
  <c r="E20" i="17"/>
  <c r="U20" i="17" s="1"/>
  <c r="T19" i="17"/>
  <c r="S19" i="17"/>
  <c r="R19" i="17"/>
  <c r="Q19" i="17"/>
  <c r="P19" i="17"/>
  <c r="E19" i="17"/>
  <c r="U19" i="17" s="1"/>
  <c r="S17" i="17"/>
  <c r="O17" i="17"/>
  <c r="N17" i="17"/>
  <c r="M17" i="17"/>
  <c r="L17" i="17"/>
  <c r="K17" i="17"/>
  <c r="J17" i="17"/>
  <c r="I17" i="17"/>
  <c r="H17" i="17"/>
  <c r="R17" i="17" s="1"/>
  <c r="G17" i="17"/>
  <c r="F17" i="17"/>
  <c r="C17" i="17"/>
  <c r="B17" i="17"/>
  <c r="E17" i="17" s="1"/>
  <c r="S16" i="17"/>
  <c r="R16" i="17"/>
  <c r="Q16" i="17"/>
  <c r="P16" i="17"/>
  <c r="E16" i="17"/>
  <c r="U16" i="17" s="1"/>
  <c r="U15" i="17"/>
  <c r="S15" i="17"/>
  <c r="R15" i="17"/>
  <c r="Q15" i="17"/>
  <c r="P15" i="17"/>
  <c r="E15" i="17"/>
  <c r="T15" i="17" s="1"/>
  <c r="S14" i="17"/>
  <c r="R14" i="17"/>
  <c r="Q14" i="17"/>
  <c r="P14" i="17"/>
  <c r="E14" i="17"/>
  <c r="S13" i="17"/>
  <c r="R13" i="17"/>
  <c r="Q13" i="17"/>
  <c r="P13" i="17"/>
  <c r="E13" i="17"/>
  <c r="U13" i="17" s="1"/>
  <c r="S12" i="17"/>
  <c r="R12" i="17"/>
  <c r="Q12" i="17"/>
  <c r="P12" i="17"/>
  <c r="E12" i="17"/>
  <c r="S11" i="17"/>
  <c r="R11" i="17"/>
  <c r="Q11" i="17"/>
  <c r="P11" i="17"/>
  <c r="E11" i="17"/>
  <c r="U11" i="17" s="1"/>
  <c r="U10" i="17"/>
  <c r="S10" i="17"/>
  <c r="R10" i="17"/>
  <c r="Q10" i="17"/>
  <c r="P10" i="17"/>
  <c r="E10" i="17"/>
  <c r="T9" i="17"/>
  <c r="S9" i="17"/>
  <c r="R9" i="17"/>
  <c r="Q9" i="17"/>
  <c r="P9" i="17"/>
  <c r="E9" i="17"/>
  <c r="U9" i="17" s="1"/>
  <c r="T96" i="16"/>
  <c r="S96" i="16"/>
  <c r="R96" i="16"/>
  <c r="Q96" i="16"/>
  <c r="P96" i="16"/>
  <c r="E96" i="16"/>
  <c r="U96" i="16" s="1"/>
  <c r="U95" i="16"/>
  <c r="T95" i="16"/>
  <c r="S95" i="16"/>
  <c r="R95" i="16"/>
  <c r="Q95" i="16"/>
  <c r="P95" i="16"/>
  <c r="E95" i="16"/>
  <c r="S94" i="16"/>
  <c r="R94" i="16"/>
  <c r="Q94" i="16"/>
  <c r="P94" i="16"/>
  <c r="E94" i="16"/>
  <c r="U94" i="16" s="1"/>
  <c r="U93" i="16"/>
  <c r="T93" i="16"/>
  <c r="S93" i="16"/>
  <c r="R93" i="16"/>
  <c r="Q93" i="16"/>
  <c r="P93" i="16"/>
  <c r="E93" i="16"/>
  <c r="U92" i="16"/>
  <c r="S92" i="16"/>
  <c r="R92" i="16"/>
  <c r="Q92" i="16"/>
  <c r="P92" i="16"/>
  <c r="E92" i="16"/>
  <c r="T92" i="16" s="1"/>
  <c r="T91" i="16"/>
  <c r="S91" i="16"/>
  <c r="R91" i="16"/>
  <c r="Q91" i="16"/>
  <c r="P91" i="16"/>
  <c r="E91" i="16"/>
  <c r="U91" i="16" s="1"/>
  <c r="S90" i="16"/>
  <c r="R90" i="16"/>
  <c r="Q90" i="16"/>
  <c r="P90" i="16"/>
  <c r="E90" i="16"/>
  <c r="S89" i="16"/>
  <c r="R89" i="16"/>
  <c r="Q89" i="16"/>
  <c r="P89" i="16"/>
  <c r="E89" i="16"/>
  <c r="U89" i="16" s="1"/>
  <c r="T88" i="16"/>
  <c r="S88" i="16"/>
  <c r="R88" i="16"/>
  <c r="Q88" i="16"/>
  <c r="P88" i="16"/>
  <c r="E88" i="16"/>
  <c r="U88" i="16" s="1"/>
  <c r="O75" i="16"/>
  <c r="N75" i="16"/>
  <c r="M75" i="16"/>
  <c r="L75" i="16"/>
  <c r="K75" i="16"/>
  <c r="J75" i="16"/>
  <c r="I75" i="16"/>
  <c r="S75" i="16" s="1"/>
  <c r="H75" i="16"/>
  <c r="R75" i="16" s="1"/>
  <c r="G75" i="16"/>
  <c r="F75" i="16"/>
  <c r="C75" i="16"/>
  <c r="B75" i="16"/>
  <c r="E75" i="16" s="1"/>
  <c r="O74" i="16"/>
  <c r="N74" i="16"/>
  <c r="M74" i="16"/>
  <c r="L74" i="16"/>
  <c r="K74" i="16"/>
  <c r="J74" i="16"/>
  <c r="I74" i="16"/>
  <c r="S74" i="16" s="1"/>
  <c r="H74" i="16"/>
  <c r="R74" i="16" s="1"/>
  <c r="G74" i="16"/>
  <c r="F74" i="16"/>
  <c r="C74" i="16"/>
  <c r="E74" i="16" s="1"/>
  <c r="B74" i="16"/>
  <c r="S73" i="16"/>
  <c r="O73" i="16"/>
  <c r="N73" i="16"/>
  <c r="M73" i="16"/>
  <c r="L73" i="16"/>
  <c r="K73" i="16"/>
  <c r="J73" i="16"/>
  <c r="I73" i="16"/>
  <c r="H73" i="16"/>
  <c r="R73" i="16" s="1"/>
  <c r="G73" i="16"/>
  <c r="F73" i="16"/>
  <c r="C73" i="16"/>
  <c r="B73" i="16"/>
  <c r="E73" i="16" s="1"/>
  <c r="S72" i="16"/>
  <c r="R72" i="16"/>
  <c r="Q72" i="16"/>
  <c r="P72" i="16"/>
  <c r="E72" i="16"/>
  <c r="S71" i="16"/>
  <c r="R71" i="16"/>
  <c r="Q71" i="16"/>
  <c r="P71" i="16"/>
  <c r="E71" i="16"/>
  <c r="T71" i="16" s="1"/>
  <c r="O69" i="16"/>
  <c r="N69" i="16"/>
  <c r="M69" i="16"/>
  <c r="L69" i="16"/>
  <c r="K69" i="16"/>
  <c r="J69" i="16"/>
  <c r="I69" i="16"/>
  <c r="S69" i="16" s="1"/>
  <c r="H69" i="16"/>
  <c r="R69" i="16" s="1"/>
  <c r="G69" i="16"/>
  <c r="F69" i="16"/>
  <c r="C69" i="16"/>
  <c r="B69" i="16"/>
  <c r="S68" i="16"/>
  <c r="O68" i="16"/>
  <c r="N68" i="16"/>
  <c r="M68" i="16"/>
  <c r="L68" i="16"/>
  <c r="K68" i="16"/>
  <c r="J68" i="16"/>
  <c r="I68" i="16"/>
  <c r="H68" i="16"/>
  <c r="G68" i="16"/>
  <c r="F68" i="16"/>
  <c r="C68" i="16"/>
  <c r="B68" i="16"/>
  <c r="U67" i="16"/>
  <c r="S67" i="16"/>
  <c r="R67" i="16"/>
  <c r="Q67" i="16"/>
  <c r="P67" i="16"/>
  <c r="E67" i="16"/>
  <c r="T67" i="16" s="1"/>
  <c r="T66" i="16"/>
  <c r="S66" i="16"/>
  <c r="R66" i="16"/>
  <c r="Q66" i="16"/>
  <c r="P66" i="16"/>
  <c r="E66" i="16"/>
  <c r="U66" i="16" s="1"/>
  <c r="T65" i="16"/>
  <c r="S65" i="16"/>
  <c r="R65" i="16"/>
  <c r="Q65" i="16"/>
  <c r="P65" i="16"/>
  <c r="E65" i="16"/>
  <c r="U65" i="16" s="1"/>
  <c r="S64" i="16"/>
  <c r="R64" i="16"/>
  <c r="Q64" i="16"/>
  <c r="P64" i="16"/>
  <c r="E64" i="16"/>
  <c r="T64" i="16" s="1"/>
  <c r="S63" i="16"/>
  <c r="R63" i="16"/>
  <c r="Q63" i="16"/>
  <c r="P63" i="16"/>
  <c r="E63" i="16"/>
  <c r="T63" i="16" s="1"/>
  <c r="O61" i="16"/>
  <c r="N61" i="16"/>
  <c r="M61" i="16"/>
  <c r="L61" i="16"/>
  <c r="K61" i="16"/>
  <c r="J61" i="16"/>
  <c r="I61" i="16"/>
  <c r="S61" i="16" s="1"/>
  <c r="H61" i="16"/>
  <c r="R61" i="16" s="1"/>
  <c r="C61" i="16"/>
  <c r="B61" i="16"/>
  <c r="S60" i="16"/>
  <c r="R60" i="16"/>
  <c r="Q60" i="16"/>
  <c r="P60" i="16"/>
  <c r="E60" i="16"/>
  <c r="T60" i="16" s="1"/>
  <c r="S59" i="16"/>
  <c r="R59" i="16"/>
  <c r="Q59" i="16"/>
  <c r="P59" i="16"/>
  <c r="E59" i="16"/>
  <c r="U59" i="16" s="1"/>
  <c r="S58" i="16"/>
  <c r="R58" i="16"/>
  <c r="Q58" i="16"/>
  <c r="P58" i="16"/>
  <c r="E58" i="16"/>
  <c r="T58" i="16" s="1"/>
  <c r="T57" i="16"/>
  <c r="S57" i="16"/>
  <c r="R57" i="16"/>
  <c r="Q57" i="16"/>
  <c r="P57" i="16"/>
  <c r="E57" i="16"/>
  <c r="U57" i="16" s="1"/>
  <c r="O55" i="16"/>
  <c r="N55" i="16"/>
  <c r="M55" i="16"/>
  <c r="L55" i="16"/>
  <c r="K55" i="16"/>
  <c r="J55" i="16"/>
  <c r="I55" i="16"/>
  <c r="S55" i="16" s="1"/>
  <c r="H55" i="16"/>
  <c r="R55" i="16" s="1"/>
  <c r="G55" i="16"/>
  <c r="F55" i="16"/>
  <c r="C55" i="16"/>
  <c r="B55" i="16"/>
  <c r="S54" i="16"/>
  <c r="R54" i="16"/>
  <c r="Q54" i="16"/>
  <c r="P54" i="16"/>
  <c r="E54" i="16"/>
  <c r="U54" i="16" s="1"/>
  <c r="T53" i="16"/>
  <c r="S53" i="16"/>
  <c r="R53" i="16"/>
  <c r="Q53" i="16"/>
  <c r="P53" i="16"/>
  <c r="E53" i="16"/>
  <c r="S52" i="16"/>
  <c r="R52" i="16"/>
  <c r="Q52" i="16"/>
  <c r="P52" i="16"/>
  <c r="E52" i="16"/>
  <c r="T52" i="16" s="1"/>
  <c r="S51" i="16"/>
  <c r="R51" i="16"/>
  <c r="Q51" i="16"/>
  <c r="P51" i="16"/>
  <c r="E51" i="16"/>
  <c r="U51" i="16" s="1"/>
  <c r="S50" i="16"/>
  <c r="R50" i="16"/>
  <c r="Q50" i="16"/>
  <c r="P50" i="16"/>
  <c r="E50" i="16"/>
  <c r="U50" i="16" s="1"/>
  <c r="S49" i="16"/>
  <c r="R49" i="16"/>
  <c r="Q49" i="16"/>
  <c r="P49" i="16"/>
  <c r="E49" i="16"/>
  <c r="T49" i="16" s="1"/>
  <c r="S48" i="16"/>
  <c r="R48" i="16"/>
  <c r="Q48" i="16"/>
  <c r="P48" i="16"/>
  <c r="E48" i="16"/>
  <c r="U48" i="16" s="1"/>
  <c r="U47" i="16"/>
  <c r="S47" i="16"/>
  <c r="R47" i="16"/>
  <c r="Q47" i="16"/>
  <c r="P47" i="16"/>
  <c r="E47" i="16"/>
  <c r="T47" i="16" s="1"/>
  <c r="S46" i="16"/>
  <c r="R46" i="16"/>
  <c r="Q46" i="16"/>
  <c r="P46" i="16"/>
  <c r="E46" i="16"/>
  <c r="U46" i="16" s="1"/>
  <c r="S45" i="16"/>
  <c r="R45" i="16"/>
  <c r="Q45" i="16"/>
  <c r="P45" i="16"/>
  <c r="E45" i="16"/>
  <c r="S44" i="16"/>
  <c r="R44" i="16"/>
  <c r="Q44" i="16"/>
  <c r="P44" i="16"/>
  <c r="E44" i="16"/>
  <c r="O42" i="16"/>
  <c r="N42" i="16"/>
  <c r="M42" i="16"/>
  <c r="L42" i="16"/>
  <c r="K42" i="16"/>
  <c r="J42" i="16"/>
  <c r="I42" i="16"/>
  <c r="H42" i="16"/>
  <c r="G42" i="16"/>
  <c r="F42" i="16"/>
  <c r="C42" i="16"/>
  <c r="B42" i="16"/>
  <c r="E42" i="16" s="1"/>
  <c r="U41" i="16"/>
  <c r="S41" i="16"/>
  <c r="R41" i="16"/>
  <c r="Q41" i="16"/>
  <c r="P41" i="16"/>
  <c r="E41" i="16"/>
  <c r="T41" i="16" s="1"/>
  <c r="S40" i="16"/>
  <c r="R40" i="16"/>
  <c r="Q40" i="16"/>
  <c r="P40" i="16"/>
  <c r="E40" i="16"/>
  <c r="S39" i="16"/>
  <c r="R39" i="16"/>
  <c r="Q39" i="16"/>
  <c r="P39" i="16"/>
  <c r="E39" i="16"/>
  <c r="U39" i="16" s="1"/>
  <c r="S38" i="16"/>
  <c r="R38" i="16"/>
  <c r="Q38" i="16"/>
  <c r="P38" i="16"/>
  <c r="E38" i="16"/>
  <c r="T38" i="16" s="1"/>
  <c r="S37" i="16"/>
  <c r="R37" i="16"/>
  <c r="Q37" i="16"/>
  <c r="P37" i="16"/>
  <c r="E37" i="16"/>
  <c r="O35" i="16"/>
  <c r="N35" i="16"/>
  <c r="M35" i="16"/>
  <c r="L35" i="16"/>
  <c r="K35" i="16"/>
  <c r="J35" i="16"/>
  <c r="I35" i="16"/>
  <c r="H35" i="16"/>
  <c r="R35" i="16" s="1"/>
  <c r="G35" i="16"/>
  <c r="F35" i="16"/>
  <c r="C35" i="16"/>
  <c r="B35" i="16"/>
  <c r="E35" i="16" s="1"/>
  <c r="S34" i="16"/>
  <c r="R34" i="16"/>
  <c r="Q34" i="16"/>
  <c r="P34" i="16"/>
  <c r="E34" i="16"/>
  <c r="T34" i="16" s="1"/>
  <c r="O32" i="16"/>
  <c r="N32" i="16"/>
  <c r="M32" i="16"/>
  <c r="L32" i="16"/>
  <c r="K32" i="16"/>
  <c r="J32" i="16"/>
  <c r="I32" i="16"/>
  <c r="S32" i="16" s="1"/>
  <c r="H32" i="16"/>
  <c r="R32" i="16" s="1"/>
  <c r="G32" i="16"/>
  <c r="F32" i="16"/>
  <c r="C32" i="16"/>
  <c r="B32" i="16"/>
  <c r="S31" i="16"/>
  <c r="R31" i="16"/>
  <c r="Q31" i="16"/>
  <c r="P31" i="16"/>
  <c r="E31" i="16"/>
  <c r="U31" i="16" s="1"/>
  <c r="S30" i="16"/>
  <c r="R30" i="16"/>
  <c r="Q30" i="16"/>
  <c r="P30" i="16"/>
  <c r="E30" i="16"/>
  <c r="S29" i="16"/>
  <c r="R29" i="16"/>
  <c r="Q29" i="16"/>
  <c r="P29" i="16"/>
  <c r="E29" i="16"/>
  <c r="U29" i="16" s="1"/>
  <c r="S28" i="16"/>
  <c r="R28" i="16"/>
  <c r="Q28" i="16"/>
  <c r="P28" i="16"/>
  <c r="E28" i="16"/>
  <c r="U28" i="16" s="1"/>
  <c r="O26" i="16"/>
  <c r="N26" i="16"/>
  <c r="M26" i="16"/>
  <c r="L26" i="16"/>
  <c r="K26" i="16"/>
  <c r="J26" i="16"/>
  <c r="I26" i="16"/>
  <c r="S26" i="16" s="1"/>
  <c r="H26" i="16"/>
  <c r="R26" i="16" s="1"/>
  <c r="G26" i="16"/>
  <c r="F26" i="16"/>
  <c r="C26" i="16"/>
  <c r="B26" i="16"/>
  <c r="E26" i="16" s="1"/>
  <c r="S25" i="16"/>
  <c r="R25" i="16"/>
  <c r="Q25" i="16"/>
  <c r="P25" i="16"/>
  <c r="E25" i="16"/>
  <c r="U25" i="16" s="1"/>
  <c r="S24" i="16"/>
  <c r="R24" i="16"/>
  <c r="Q24" i="16"/>
  <c r="P24" i="16"/>
  <c r="E24" i="16"/>
  <c r="T24" i="16" s="1"/>
  <c r="S23" i="16"/>
  <c r="R23" i="16"/>
  <c r="Q23" i="16"/>
  <c r="P23" i="16"/>
  <c r="E23" i="16"/>
  <c r="U23" i="16" s="1"/>
  <c r="S22" i="16"/>
  <c r="R22" i="16"/>
  <c r="Q22" i="16"/>
  <c r="P22" i="16"/>
  <c r="E22" i="16"/>
  <c r="U22" i="16" s="1"/>
  <c r="T21" i="16"/>
  <c r="S21" i="16"/>
  <c r="R21" i="16"/>
  <c r="Q21" i="16"/>
  <c r="P21" i="16"/>
  <c r="E21" i="16"/>
  <c r="U21" i="16" s="1"/>
  <c r="S20" i="16"/>
  <c r="R20" i="16"/>
  <c r="Q20" i="16"/>
  <c r="P20" i="16"/>
  <c r="E20" i="16"/>
  <c r="U20" i="16" s="1"/>
  <c r="S19" i="16"/>
  <c r="R19" i="16"/>
  <c r="Q19" i="16"/>
  <c r="P19" i="16"/>
  <c r="E19" i="16"/>
  <c r="S17" i="16"/>
  <c r="O17" i="16"/>
  <c r="N17" i="16"/>
  <c r="M17" i="16"/>
  <c r="L17" i="16"/>
  <c r="K17" i="16"/>
  <c r="J17" i="16"/>
  <c r="I17" i="16"/>
  <c r="H17" i="16"/>
  <c r="G17" i="16"/>
  <c r="F17" i="16"/>
  <c r="C17" i="16"/>
  <c r="B17" i="16"/>
  <c r="E17" i="16" s="1"/>
  <c r="S16" i="16"/>
  <c r="R16" i="16"/>
  <c r="Q16" i="16"/>
  <c r="P16" i="16"/>
  <c r="E16" i="16"/>
  <c r="T16" i="16" s="1"/>
  <c r="T15" i="16"/>
  <c r="S15" i="16"/>
  <c r="R15" i="16"/>
  <c r="Q15" i="16"/>
  <c r="P15" i="16"/>
  <c r="E15" i="16"/>
  <c r="U15" i="16" s="1"/>
  <c r="S14" i="16"/>
  <c r="R14" i="16"/>
  <c r="Q14" i="16"/>
  <c r="P14" i="16"/>
  <c r="T14" i="16" s="1"/>
  <c r="E14" i="16"/>
  <c r="U14" i="16" s="1"/>
  <c r="U13" i="16"/>
  <c r="T13" i="16"/>
  <c r="S13" i="16"/>
  <c r="R13" i="16"/>
  <c r="Q13" i="16"/>
  <c r="P13" i="16"/>
  <c r="E13" i="16"/>
  <c r="S12" i="16"/>
  <c r="R12" i="16"/>
  <c r="Q12" i="16"/>
  <c r="P12" i="16"/>
  <c r="E12" i="16"/>
  <c r="U12" i="16" s="1"/>
  <c r="U11" i="16"/>
  <c r="T11" i="16"/>
  <c r="S11" i="16"/>
  <c r="R11" i="16"/>
  <c r="Q11" i="16"/>
  <c r="P11" i="16"/>
  <c r="E11" i="16"/>
  <c r="S10" i="16"/>
  <c r="R10" i="16"/>
  <c r="Q10" i="16"/>
  <c r="U10" i="16" s="1"/>
  <c r="P10" i="16"/>
  <c r="E10" i="16"/>
  <c r="S9" i="16"/>
  <c r="R9" i="16"/>
  <c r="Q9" i="16"/>
  <c r="P9" i="16"/>
  <c r="E9" i="16"/>
  <c r="T9" i="16" s="1"/>
  <c r="S96" i="15"/>
  <c r="R96" i="15"/>
  <c r="Q96" i="15"/>
  <c r="P96" i="15"/>
  <c r="E96" i="15"/>
  <c r="U95" i="15"/>
  <c r="T95" i="15"/>
  <c r="S95" i="15"/>
  <c r="R95" i="15"/>
  <c r="Q95" i="15"/>
  <c r="P95" i="15"/>
  <c r="E95" i="15"/>
  <c r="S94" i="15"/>
  <c r="R94" i="15"/>
  <c r="Q94" i="15"/>
  <c r="P94" i="15"/>
  <c r="E94" i="15"/>
  <c r="U94" i="15" s="1"/>
  <c r="S93" i="15"/>
  <c r="R93" i="15"/>
  <c r="Q93" i="15"/>
  <c r="P93" i="15"/>
  <c r="E93" i="15"/>
  <c r="S92" i="15"/>
  <c r="R92" i="15"/>
  <c r="Q92" i="15"/>
  <c r="P92" i="15"/>
  <c r="E92" i="15"/>
  <c r="S91" i="15"/>
  <c r="R91" i="15"/>
  <c r="Q91" i="15"/>
  <c r="P91" i="15"/>
  <c r="E91" i="15"/>
  <c r="S90" i="15"/>
  <c r="R90" i="15"/>
  <c r="Q90" i="15"/>
  <c r="P90" i="15"/>
  <c r="E90" i="15"/>
  <c r="U90" i="15" s="1"/>
  <c r="S89" i="15"/>
  <c r="R89" i="15"/>
  <c r="Q89" i="15"/>
  <c r="P89" i="15"/>
  <c r="E89" i="15"/>
  <c r="S88" i="15"/>
  <c r="R88" i="15"/>
  <c r="Q88" i="15"/>
  <c r="P88" i="15"/>
  <c r="E88" i="15"/>
  <c r="O75" i="15"/>
  <c r="N75" i="15"/>
  <c r="M75" i="15"/>
  <c r="L75" i="15"/>
  <c r="K75" i="15"/>
  <c r="J75" i="15"/>
  <c r="I75" i="15"/>
  <c r="S75" i="15" s="1"/>
  <c r="H75" i="15"/>
  <c r="R75" i="15" s="1"/>
  <c r="G75" i="15"/>
  <c r="F75" i="15"/>
  <c r="C75" i="15"/>
  <c r="B75" i="15"/>
  <c r="O74" i="15"/>
  <c r="N74" i="15"/>
  <c r="M74" i="15"/>
  <c r="L74" i="15"/>
  <c r="K74" i="15"/>
  <c r="J74" i="15"/>
  <c r="I74" i="15"/>
  <c r="H74" i="15"/>
  <c r="R74" i="15" s="1"/>
  <c r="G74" i="15"/>
  <c r="F74" i="15"/>
  <c r="C74" i="15"/>
  <c r="B74" i="15"/>
  <c r="O73" i="15"/>
  <c r="N73" i="15"/>
  <c r="M73" i="15"/>
  <c r="L73" i="15"/>
  <c r="K73" i="15"/>
  <c r="J73" i="15"/>
  <c r="I73" i="15"/>
  <c r="S73" i="15" s="1"/>
  <c r="H73" i="15"/>
  <c r="R73" i="15" s="1"/>
  <c r="G73" i="15"/>
  <c r="F73" i="15"/>
  <c r="C73" i="15"/>
  <c r="B73" i="15"/>
  <c r="E73" i="15" s="1"/>
  <c r="S72" i="15"/>
  <c r="R72" i="15"/>
  <c r="Q72" i="15"/>
  <c r="P72" i="15"/>
  <c r="E72" i="15"/>
  <c r="U72" i="15" s="1"/>
  <c r="U71" i="15"/>
  <c r="S71" i="15"/>
  <c r="R71" i="15"/>
  <c r="Q71" i="15"/>
  <c r="P71" i="15"/>
  <c r="E71" i="15"/>
  <c r="O69" i="15"/>
  <c r="N69" i="15"/>
  <c r="M69" i="15"/>
  <c r="L69" i="15"/>
  <c r="K69" i="15"/>
  <c r="J69" i="15"/>
  <c r="I69" i="15"/>
  <c r="S69" i="15" s="1"/>
  <c r="H69" i="15"/>
  <c r="R69" i="15" s="1"/>
  <c r="G69" i="15"/>
  <c r="F69" i="15"/>
  <c r="C69" i="15"/>
  <c r="B69" i="15"/>
  <c r="O68" i="15"/>
  <c r="N68" i="15"/>
  <c r="M68" i="15"/>
  <c r="L68" i="15"/>
  <c r="K68" i="15"/>
  <c r="J68" i="15"/>
  <c r="I68" i="15"/>
  <c r="S68" i="15" s="1"/>
  <c r="H68" i="15"/>
  <c r="R68" i="15" s="1"/>
  <c r="G68" i="15"/>
  <c r="F68" i="15"/>
  <c r="C68" i="15"/>
  <c r="B68" i="15"/>
  <c r="S67" i="15"/>
  <c r="R67" i="15"/>
  <c r="Q67" i="15"/>
  <c r="P67" i="15"/>
  <c r="E67" i="15"/>
  <c r="U67" i="15" s="1"/>
  <c r="S66" i="15"/>
  <c r="R66" i="15"/>
  <c r="Q66" i="15"/>
  <c r="P66" i="15"/>
  <c r="E66" i="15"/>
  <c r="S65" i="15"/>
  <c r="R65" i="15"/>
  <c r="Q65" i="15"/>
  <c r="P65" i="15"/>
  <c r="E65" i="15"/>
  <c r="T65" i="15" s="1"/>
  <c r="S64" i="15"/>
  <c r="R64" i="15"/>
  <c r="Q64" i="15"/>
  <c r="P64" i="15"/>
  <c r="E64" i="15"/>
  <c r="U64" i="15" s="1"/>
  <c r="S63" i="15"/>
  <c r="R63" i="15"/>
  <c r="Q63" i="15"/>
  <c r="P63" i="15"/>
  <c r="E63" i="15"/>
  <c r="U63" i="15" s="1"/>
  <c r="O61" i="15"/>
  <c r="N61" i="15"/>
  <c r="M61" i="15"/>
  <c r="L61" i="15"/>
  <c r="K61" i="15"/>
  <c r="J61" i="15"/>
  <c r="I61" i="15"/>
  <c r="S61" i="15" s="1"/>
  <c r="H61" i="15"/>
  <c r="R61" i="15" s="1"/>
  <c r="C61" i="15"/>
  <c r="B61" i="15"/>
  <c r="S60" i="15"/>
  <c r="R60" i="15"/>
  <c r="Q60" i="15"/>
  <c r="P60" i="15"/>
  <c r="E60" i="15"/>
  <c r="T59" i="15"/>
  <c r="S59" i="15"/>
  <c r="R59" i="15"/>
  <c r="Q59" i="15"/>
  <c r="P59" i="15"/>
  <c r="E59" i="15"/>
  <c r="U59" i="15" s="1"/>
  <c r="S58" i="15"/>
  <c r="R58" i="15"/>
  <c r="Q58" i="15"/>
  <c r="P58" i="15"/>
  <c r="E58" i="15"/>
  <c r="U58" i="15" s="1"/>
  <c r="S57" i="15"/>
  <c r="R57" i="15"/>
  <c r="Q57" i="15"/>
  <c r="P57" i="15"/>
  <c r="E57" i="15"/>
  <c r="T57" i="15" s="1"/>
  <c r="O55" i="15"/>
  <c r="N55" i="15"/>
  <c r="M55" i="15"/>
  <c r="L55" i="15"/>
  <c r="K55" i="15"/>
  <c r="J55" i="15"/>
  <c r="I55" i="15"/>
  <c r="H55" i="15"/>
  <c r="G55" i="15"/>
  <c r="F55" i="15"/>
  <c r="C55" i="15"/>
  <c r="B55" i="15"/>
  <c r="S54" i="15"/>
  <c r="R54" i="15"/>
  <c r="Q54" i="15"/>
  <c r="P54" i="15"/>
  <c r="E54" i="15"/>
  <c r="S53" i="15"/>
  <c r="R53" i="15"/>
  <c r="Q53" i="15"/>
  <c r="U53" i="15" s="1"/>
  <c r="P53" i="15"/>
  <c r="E53" i="15"/>
  <c r="S52" i="15"/>
  <c r="R52" i="15"/>
  <c r="Q52" i="15"/>
  <c r="P52" i="15"/>
  <c r="E52" i="15"/>
  <c r="S51" i="15"/>
  <c r="R51" i="15"/>
  <c r="Q51" i="15"/>
  <c r="P51" i="15"/>
  <c r="E51" i="15"/>
  <c r="U51" i="15" s="1"/>
  <c r="S50" i="15"/>
  <c r="R50" i="15"/>
  <c r="Q50" i="15"/>
  <c r="P50" i="15"/>
  <c r="E50" i="15"/>
  <c r="U50" i="15" s="1"/>
  <c r="S49" i="15"/>
  <c r="R49" i="15"/>
  <c r="Q49" i="15"/>
  <c r="P49" i="15"/>
  <c r="E49" i="15"/>
  <c r="U49" i="15" s="1"/>
  <c r="S48" i="15"/>
  <c r="R48" i="15"/>
  <c r="Q48" i="15"/>
  <c r="P48" i="15"/>
  <c r="E48" i="15"/>
  <c r="U48" i="15" s="1"/>
  <c r="S47" i="15"/>
  <c r="R47" i="15"/>
  <c r="Q47" i="15"/>
  <c r="P47" i="15"/>
  <c r="E47" i="15"/>
  <c r="U47" i="15" s="1"/>
  <c r="U46" i="15"/>
  <c r="S46" i="15"/>
  <c r="R46" i="15"/>
  <c r="Q46" i="15"/>
  <c r="P46" i="15"/>
  <c r="E46" i="15"/>
  <c r="S45" i="15"/>
  <c r="R45" i="15"/>
  <c r="Q45" i="15"/>
  <c r="P45" i="15"/>
  <c r="E45" i="15"/>
  <c r="U45" i="15" s="1"/>
  <c r="S44" i="15"/>
  <c r="R44" i="15"/>
  <c r="Q44" i="15"/>
  <c r="P44" i="15"/>
  <c r="E44" i="15"/>
  <c r="U44" i="15" s="1"/>
  <c r="O42" i="15"/>
  <c r="N42" i="15"/>
  <c r="M42" i="15"/>
  <c r="L42" i="15"/>
  <c r="K42" i="15"/>
  <c r="J42" i="15"/>
  <c r="I42" i="15"/>
  <c r="S42" i="15" s="1"/>
  <c r="H42" i="15"/>
  <c r="G42" i="15"/>
  <c r="F42" i="15"/>
  <c r="C42" i="15"/>
  <c r="B42" i="15"/>
  <c r="E42" i="15" s="1"/>
  <c r="T41" i="15"/>
  <c r="S41" i="15"/>
  <c r="R41" i="15"/>
  <c r="Q41" i="15"/>
  <c r="P41" i="15"/>
  <c r="E41" i="15"/>
  <c r="U41" i="15" s="1"/>
  <c r="S40" i="15"/>
  <c r="R40" i="15"/>
  <c r="Q40" i="15"/>
  <c r="P40" i="15"/>
  <c r="E40" i="15"/>
  <c r="U40" i="15" s="1"/>
  <c r="T39" i="15"/>
  <c r="S39" i="15"/>
  <c r="R39" i="15"/>
  <c r="Q39" i="15"/>
  <c r="P39" i="15"/>
  <c r="E39" i="15"/>
  <c r="U39" i="15" s="1"/>
  <c r="S38" i="15"/>
  <c r="R38" i="15"/>
  <c r="Q38" i="15"/>
  <c r="P38" i="15"/>
  <c r="T38" i="15" s="1"/>
  <c r="E38" i="15"/>
  <c r="U38" i="15" s="1"/>
  <c r="S37" i="15"/>
  <c r="R37" i="15"/>
  <c r="Q37" i="15"/>
  <c r="P37" i="15"/>
  <c r="E37" i="15"/>
  <c r="U37" i="15" s="1"/>
  <c r="O35" i="15"/>
  <c r="N35" i="15"/>
  <c r="M35" i="15"/>
  <c r="L35" i="15"/>
  <c r="K35" i="15"/>
  <c r="J35" i="15"/>
  <c r="I35" i="15"/>
  <c r="S35" i="15" s="1"/>
  <c r="H35" i="15"/>
  <c r="G35" i="15"/>
  <c r="F35" i="15"/>
  <c r="E35" i="15"/>
  <c r="C35" i="15"/>
  <c r="B35" i="15"/>
  <c r="S34" i="15"/>
  <c r="R34" i="15"/>
  <c r="Q34" i="15"/>
  <c r="P34" i="15"/>
  <c r="E34" i="15"/>
  <c r="U34" i="15" s="1"/>
  <c r="O32" i="15"/>
  <c r="N32" i="15"/>
  <c r="M32" i="15"/>
  <c r="L32" i="15"/>
  <c r="K32" i="15"/>
  <c r="J32" i="15"/>
  <c r="I32" i="15"/>
  <c r="S32" i="15" s="1"/>
  <c r="H32" i="15"/>
  <c r="G32" i="15"/>
  <c r="F32" i="15"/>
  <c r="C32" i="15"/>
  <c r="E32" i="15" s="1"/>
  <c r="B32" i="15"/>
  <c r="S31" i="15"/>
  <c r="R31" i="15"/>
  <c r="Q31" i="15"/>
  <c r="P31" i="15"/>
  <c r="E31" i="15"/>
  <c r="S30" i="15"/>
  <c r="R30" i="15"/>
  <c r="Q30" i="15"/>
  <c r="P30" i="15"/>
  <c r="E30" i="15"/>
  <c r="U30" i="15" s="1"/>
  <c r="S29" i="15"/>
  <c r="R29" i="15"/>
  <c r="Q29" i="15"/>
  <c r="P29" i="15"/>
  <c r="E29" i="15"/>
  <c r="T29" i="15" s="1"/>
  <c r="S28" i="15"/>
  <c r="R28" i="15"/>
  <c r="Q28" i="15"/>
  <c r="P28" i="15"/>
  <c r="E28" i="15"/>
  <c r="O26" i="15"/>
  <c r="N26" i="15"/>
  <c r="M26" i="15"/>
  <c r="L26" i="15"/>
  <c r="K26" i="15"/>
  <c r="J26" i="15"/>
  <c r="I26" i="15"/>
  <c r="Q26" i="15" s="1"/>
  <c r="H26" i="15"/>
  <c r="G26" i="15"/>
  <c r="F26" i="15"/>
  <c r="C26" i="15"/>
  <c r="B26" i="15"/>
  <c r="S25" i="15"/>
  <c r="R25" i="15"/>
  <c r="Q25" i="15"/>
  <c r="P25" i="15"/>
  <c r="E25" i="15"/>
  <c r="T25" i="15" s="1"/>
  <c r="S24" i="15"/>
  <c r="R24" i="15"/>
  <c r="Q24" i="15"/>
  <c r="P24" i="15"/>
  <c r="E24" i="15"/>
  <c r="U24" i="15" s="1"/>
  <c r="S23" i="15"/>
  <c r="R23" i="15"/>
  <c r="Q23" i="15"/>
  <c r="P23" i="15"/>
  <c r="E23" i="15"/>
  <c r="U23" i="15" s="1"/>
  <c r="T22" i="15"/>
  <c r="S22" i="15"/>
  <c r="R22" i="15"/>
  <c r="Q22" i="15"/>
  <c r="P22" i="15"/>
  <c r="E22" i="15"/>
  <c r="U22" i="15" s="1"/>
  <c r="U21" i="15"/>
  <c r="S21" i="15"/>
  <c r="R21" i="15"/>
  <c r="Q21" i="15"/>
  <c r="P21" i="15"/>
  <c r="E21" i="15"/>
  <c r="T21" i="15" s="1"/>
  <c r="T20" i="15"/>
  <c r="S20" i="15"/>
  <c r="R20" i="15"/>
  <c r="Q20" i="15"/>
  <c r="P20" i="15"/>
  <c r="E20" i="15"/>
  <c r="U20" i="15" s="1"/>
  <c r="S19" i="15"/>
  <c r="R19" i="15"/>
  <c r="Q19" i="15"/>
  <c r="P19" i="15"/>
  <c r="E19" i="15"/>
  <c r="U19" i="15" s="1"/>
  <c r="O17" i="15"/>
  <c r="N17" i="15"/>
  <c r="M17" i="15"/>
  <c r="L17" i="15"/>
  <c r="K17" i="15"/>
  <c r="J17" i="15"/>
  <c r="I17" i="15"/>
  <c r="Q17" i="15" s="1"/>
  <c r="H17" i="15"/>
  <c r="R17" i="15" s="1"/>
  <c r="G17" i="15"/>
  <c r="F17" i="15"/>
  <c r="C17" i="15"/>
  <c r="B17" i="15"/>
  <c r="E17" i="15" s="1"/>
  <c r="S16" i="15"/>
  <c r="R16" i="15"/>
  <c r="Q16" i="15"/>
  <c r="P16" i="15"/>
  <c r="E16" i="15"/>
  <c r="U16" i="15" s="1"/>
  <c r="S15" i="15"/>
  <c r="R15" i="15"/>
  <c r="Q15" i="15"/>
  <c r="P15" i="15"/>
  <c r="E15" i="15"/>
  <c r="S14" i="15"/>
  <c r="R14" i="15"/>
  <c r="Q14" i="15"/>
  <c r="P14" i="15"/>
  <c r="E14" i="15"/>
  <c r="S13" i="15"/>
  <c r="R13" i="15"/>
  <c r="Q13" i="15"/>
  <c r="P13" i="15"/>
  <c r="E13" i="15"/>
  <c r="U13" i="15" s="1"/>
  <c r="S12" i="15"/>
  <c r="R12" i="15"/>
  <c r="Q12" i="15"/>
  <c r="P12" i="15"/>
  <c r="E12" i="15"/>
  <c r="U12" i="15" s="1"/>
  <c r="T11" i="15"/>
  <c r="S11" i="15"/>
  <c r="R11" i="15"/>
  <c r="Q11" i="15"/>
  <c r="P11" i="15"/>
  <c r="E11" i="15"/>
  <c r="U11" i="15" s="1"/>
  <c r="S10" i="15"/>
  <c r="R10" i="15"/>
  <c r="Q10" i="15"/>
  <c r="P10" i="15"/>
  <c r="T10" i="15" s="1"/>
  <c r="E10" i="15"/>
  <c r="U10" i="15" s="1"/>
  <c r="T9" i="15"/>
  <c r="S9" i="15"/>
  <c r="R9" i="15"/>
  <c r="Q9" i="15"/>
  <c r="P9" i="15"/>
  <c r="E9" i="15"/>
  <c r="U9" i="15" s="1"/>
  <c r="S96" i="14"/>
  <c r="R96" i="14"/>
  <c r="Q96" i="14"/>
  <c r="P96" i="14"/>
  <c r="E96" i="14"/>
  <c r="U96" i="14" s="1"/>
  <c r="S95" i="14"/>
  <c r="R95" i="14"/>
  <c r="Q95" i="14"/>
  <c r="P95" i="14"/>
  <c r="E95" i="14"/>
  <c r="S94" i="14"/>
  <c r="R94" i="14"/>
  <c r="Q94" i="14"/>
  <c r="P94" i="14"/>
  <c r="E94" i="14"/>
  <c r="S93" i="14"/>
  <c r="R93" i="14"/>
  <c r="Q93" i="14"/>
  <c r="P93" i="14"/>
  <c r="E93" i="14"/>
  <c r="U93" i="14" s="1"/>
  <c r="S92" i="14"/>
  <c r="R92" i="14"/>
  <c r="Q92" i="14"/>
  <c r="P92" i="14"/>
  <c r="E92" i="14"/>
  <c r="U92" i="14" s="1"/>
  <c r="T91" i="14"/>
  <c r="S91" i="14"/>
  <c r="R91" i="14"/>
  <c r="Q91" i="14"/>
  <c r="P91" i="14"/>
  <c r="E91" i="14"/>
  <c r="U91" i="14" s="1"/>
  <c r="U90" i="14"/>
  <c r="T90" i="14"/>
  <c r="S90" i="14"/>
  <c r="R90" i="14"/>
  <c r="Q90" i="14"/>
  <c r="P90" i="14"/>
  <c r="E90" i="14"/>
  <c r="S89" i="14"/>
  <c r="R89" i="14"/>
  <c r="Q89" i="14"/>
  <c r="P89" i="14"/>
  <c r="E89" i="14"/>
  <c r="S88" i="14"/>
  <c r="R88" i="14"/>
  <c r="Q88" i="14"/>
  <c r="P88" i="14"/>
  <c r="E88" i="14"/>
  <c r="O75" i="14"/>
  <c r="N75" i="14"/>
  <c r="M75" i="14"/>
  <c r="L75" i="14"/>
  <c r="K75" i="14"/>
  <c r="J75" i="14"/>
  <c r="I75" i="14"/>
  <c r="S75" i="14" s="1"/>
  <c r="H75" i="14"/>
  <c r="R75" i="14" s="1"/>
  <c r="G75" i="14"/>
  <c r="F75" i="14"/>
  <c r="C75" i="14"/>
  <c r="B75" i="14"/>
  <c r="O74" i="14"/>
  <c r="N74" i="14"/>
  <c r="M74" i="14"/>
  <c r="Q74" i="14" s="1"/>
  <c r="L74" i="14"/>
  <c r="K74" i="14"/>
  <c r="J74" i="14"/>
  <c r="I74" i="14"/>
  <c r="S74" i="14" s="1"/>
  <c r="H74" i="14"/>
  <c r="G74" i="14"/>
  <c r="F74" i="14"/>
  <c r="C74" i="14"/>
  <c r="B74" i="14"/>
  <c r="E74" i="14" s="1"/>
  <c r="O73" i="14"/>
  <c r="N73" i="14"/>
  <c r="M73" i="14"/>
  <c r="L73" i="14"/>
  <c r="K73" i="14"/>
  <c r="J73" i="14"/>
  <c r="I73" i="14"/>
  <c r="Q73" i="14" s="1"/>
  <c r="H73" i="14"/>
  <c r="G73" i="14"/>
  <c r="F73" i="14"/>
  <c r="C73" i="14"/>
  <c r="E73" i="14" s="1"/>
  <c r="B73" i="14"/>
  <c r="U72" i="14"/>
  <c r="S72" i="14"/>
  <c r="R72" i="14"/>
  <c r="Q72" i="14"/>
  <c r="P72" i="14"/>
  <c r="E72" i="14"/>
  <c r="S71" i="14"/>
  <c r="R71" i="14"/>
  <c r="Q71" i="14"/>
  <c r="P71" i="14"/>
  <c r="E71" i="14"/>
  <c r="O69" i="14"/>
  <c r="N69" i="14"/>
  <c r="M69" i="14"/>
  <c r="L69" i="14"/>
  <c r="K69" i="14"/>
  <c r="J69" i="14"/>
  <c r="I69" i="14"/>
  <c r="S69" i="14" s="1"/>
  <c r="H69" i="14"/>
  <c r="G69" i="14"/>
  <c r="F69" i="14"/>
  <c r="C69" i="14"/>
  <c r="B69" i="14"/>
  <c r="O68" i="14"/>
  <c r="N68" i="14"/>
  <c r="M68" i="14"/>
  <c r="L68" i="14"/>
  <c r="K68" i="14"/>
  <c r="J68" i="14"/>
  <c r="I68" i="14"/>
  <c r="H68" i="14"/>
  <c r="G68" i="14"/>
  <c r="F68" i="14"/>
  <c r="C68" i="14"/>
  <c r="B68" i="14"/>
  <c r="E68" i="14" s="1"/>
  <c r="S67" i="14"/>
  <c r="R67" i="14"/>
  <c r="Q67" i="14"/>
  <c r="P67" i="14"/>
  <c r="E67" i="14"/>
  <c r="T66" i="14"/>
  <c r="S66" i="14"/>
  <c r="R66" i="14"/>
  <c r="Q66" i="14"/>
  <c r="P66" i="14"/>
  <c r="E66" i="14"/>
  <c r="U66" i="14" s="1"/>
  <c r="S65" i="14"/>
  <c r="R65" i="14"/>
  <c r="Q65" i="14"/>
  <c r="P65" i="14"/>
  <c r="E65" i="14"/>
  <c r="S64" i="14"/>
  <c r="R64" i="14"/>
  <c r="Q64" i="14"/>
  <c r="P64" i="14"/>
  <c r="E64" i="14"/>
  <c r="T64" i="14" s="1"/>
  <c r="S63" i="14"/>
  <c r="R63" i="14"/>
  <c r="Q63" i="14"/>
  <c r="P63" i="14"/>
  <c r="E63" i="14"/>
  <c r="O61" i="14"/>
  <c r="N61" i="14"/>
  <c r="M61" i="14"/>
  <c r="L61" i="14"/>
  <c r="K61" i="14"/>
  <c r="J61" i="14"/>
  <c r="I61" i="14"/>
  <c r="H61" i="14"/>
  <c r="R61" i="14" s="1"/>
  <c r="C61" i="14"/>
  <c r="B61" i="14"/>
  <c r="S60" i="14"/>
  <c r="R60" i="14"/>
  <c r="Q60" i="14"/>
  <c r="P60" i="14"/>
  <c r="E60" i="14"/>
  <c r="S59" i="14"/>
  <c r="R59" i="14"/>
  <c r="Q59" i="14"/>
  <c r="P59" i="14"/>
  <c r="E59" i="14"/>
  <c r="U59" i="14" s="1"/>
  <c r="T58" i="14"/>
  <c r="S58" i="14"/>
  <c r="R58" i="14"/>
  <c r="Q58" i="14"/>
  <c r="P58" i="14"/>
  <c r="E58" i="14"/>
  <c r="U58" i="14" s="1"/>
  <c r="S57" i="14"/>
  <c r="R57" i="14"/>
  <c r="Q57" i="14"/>
  <c r="P57" i="14"/>
  <c r="E57" i="14"/>
  <c r="U57" i="14" s="1"/>
  <c r="O55" i="14"/>
  <c r="N55" i="14"/>
  <c r="M55" i="14"/>
  <c r="L55" i="14"/>
  <c r="K55" i="14"/>
  <c r="J55" i="14"/>
  <c r="I55" i="14"/>
  <c r="S55" i="14" s="1"/>
  <c r="H55" i="14"/>
  <c r="R55" i="14" s="1"/>
  <c r="G55" i="14"/>
  <c r="F55" i="14"/>
  <c r="C55" i="14"/>
  <c r="B55" i="14"/>
  <c r="E55" i="14" s="1"/>
  <c r="T54" i="14"/>
  <c r="S54" i="14"/>
  <c r="R54" i="14"/>
  <c r="Q54" i="14"/>
  <c r="P54" i="14"/>
  <c r="E54" i="14"/>
  <c r="U54" i="14" s="1"/>
  <c r="S53" i="14"/>
  <c r="R53" i="14"/>
  <c r="Q53" i="14"/>
  <c r="P53" i="14"/>
  <c r="E53" i="14"/>
  <c r="S52" i="14"/>
  <c r="R52" i="14"/>
  <c r="Q52" i="14"/>
  <c r="P52" i="14"/>
  <c r="E52" i="14"/>
  <c r="T52" i="14" s="1"/>
  <c r="S51" i="14"/>
  <c r="R51" i="14"/>
  <c r="Q51" i="14"/>
  <c r="P51" i="14"/>
  <c r="E51" i="14"/>
  <c r="U51" i="14" s="1"/>
  <c r="T50" i="14"/>
  <c r="S50" i="14"/>
  <c r="R50" i="14"/>
  <c r="Q50" i="14"/>
  <c r="P50" i="14"/>
  <c r="E50" i="14"/>
  <c r="U50" i="14" s="1"/>
  <c r="S49" i="14"/>
  <c r="R49" i="14"/>
  <c r="Q49" i="14"/>
  <c r="P49" i="14"/>
  <c r="E49" i="14"/>
  <c r="S48" i="14"/>
  <c r="R48" i="14"/>
  <c r="Q48" i="14"/>
  <c r="P48" i="14"/>
  <c r="E48" i="14"/>
  <c r="U48" i="14" s="1"/>
  <c r="S47" i="14"/>
  <c r="R47" i="14"/>
  <c r="Q47" i="14"/>
  <c r="P47" i="14"/>
  <c r="E47" i="14"/>
  <c r="T46" i="14"/>
  <c r="S46" i="14"/>
  <c r="R46" i="14"/>
  <c r="Q46" i="14"/>
  <c r="P46" i="14"/>
  <c r="E46" i="14"/>
  <c r="S45" i="14"/>
  <c r="R45" i="14"/>
  <c r="Q45" i="14"/>
  <c r="P45" i="14"/>
  <c r="E45" i="14"/>
  <c r="U44" i="14"/>
  <c r="S44" i="14"/>
  <c r="R44" i="14"/>
  <c r="Q44" i="14"/>
  <c r="P44" i="14"/>
  <c r="E44" i="14"/>
  <c r="T44" i="14" s="1"/>
  <c r="O42" i="14"/>
  <c r="N42" i="14"/>
  <c r="M42" i="14"/>
  <c r="L42" i="14"/>
  <c r="K42" i="14"/>
  <c r="J42" i="14"/>
  <c r="I42" i="14"/>
  <c r="H42" i="14"/>
  <c r="R42" i="14" s="1"/>
  <c r="G42" i="14"/>
  <c r="F42" i="14"/>
  <c r="C42" i="14"/>
  <c r="B42" i="14"/>
  <c r="E42" i="14" s="1"/>
  <c r="S41" i="14"/>
  <c r="R41" i="14"/>
  <c r="Q41" i="14"/>
  <c r="P41" i="14"/>
  <c r="E41" i="14"/>
  <c r="T41" i="14" s="1"/>
  <c r="S40" i="14"/>
  <c r="R40" i="14"/>
  <c r="Q40" i="14"/>
  <c r="P40" i="14"/>
  <c r="E40" i="14"/>
  <c r="T40" i="14" s="1"/>
  <c r="S39" i="14"/>
  <c r="R39" i="14"/>
  <c r="Q39" i="14"/>
  <c r="P39" i="14"/>
  <c r="E39" i="14"/>
  <c r="U39" i="14" s="1"/>
  <c r="S38" i="14"/>
  <c r="R38" i="14"/>
  <c r="Q38" i="14"/>
  <c r="P38" i="14"/>
  <c r="E38" i="14"/>
  <c r="T37" i="14"/>
  <c r="S37" i="14"/>
  <c r="R37" i="14"/>
  <c r="Q37" i="14"/>
  <c r="P37" i="14"/>
  <c r="E37" i="14"/>
  <c r="U37" i="14" s="1"/>
  <c r="R35" i="14"/>
  <c r="O35" i="14"/>
  <c r="N35" i="14"/>
  <c r="M35" i="14"/>
  <c r="L35" i="14"/>
  <c r="K35" i="14"/>
  <c r="J35" i="14"/>
  <c r="I35" i="14"/>
  <c r="S35" i="14" s="1"/>
  <c r="H35" i="14"/>
  <c r="G35" i="14"/>
  <c r="F35" i="14"/>
  <c r="C35" i="14"/>
  <c r="B35" i="14"/>
  <c r="E35" i="14" s="1"/>
  <c r="T34" i="14"/>
  <c r="S34" i="14"/>
  <c r="R34" i="14"/>
  <c r="Q34" i="14"/>
  <c r="P34" i="14"/>
  <c r="E34" i="14"/>
  <c r="U34" i="14" s="1"/>
  <c r="O32" i="14"/>
  <c r="N32" i="14"/>
  <c r="M32" i="14"/>
  <c r="L32" i="14"/>
  <c r="K32" i="14"/>
  <c r="J32" i="14"/>
  <c r="I32" i="14"/>
  <c r="H32" i="14"/>
  <c r="R32" i="14" s="1"/>
  <c r="G32" i="14"/>
  <c r="F32" i="14"/>
  <c r="C32" i="14"/>
  <c r="B32" i="14"/>
  <c r="T31" i="14"/>
  <c r="S31" i="14"/>
  <c r="R31" i="14"/>
  <c r="Q31" i="14"/>
  <c r="P31" i="14"/>
  <c r="E31" i="14"/>
  <c r="U31" i="14" s="1"/>
  <c r="S30" i="14"/>
  <c r="R30" i="14"/>
  <c r="Q30" i="14"/>
  <c r="P30" i="14"/>
  <c r="E30" i="14"/>
  <c r="S29" i="14"/>
  <c r="R29" i="14"/>
  <c r="Q29" i="14"/>
  <c r="P29" i="14"/>
  <c r="E29" i="14"/>
  <c r="U29" i="14" s="1"/>
  <c r="S28" i="14"/>
  <c r="R28" i="14"/>
  <c r="Q28" i="14"/>
  <c r="P28" i="14"/>
  <c r="E28" i="14"/>
  <c r="O26" i="14"/>
  <c r="N26" i="14"/>
  <c r="M26" i="14"/>
  <c r="L26" i="14"/>
  <c r="K26" i="14"/>
  <c r="J26" i="14"/>
  <c r="I26" i="14"/>
  <c r="S26" i="14" s="1"/>
  <c r="H26" i="14"/>
  <c r="R26" i="14" s="1"/>
  <c r="G26" i="14"/>
  <c r="F26" i="14"/>
  <c r="C26" i="14"/>
  <c r="B26" i="14"/>
  <c r="S25" i="14"/>
  <c r="R25" i="14"/>
  <c r="Q25" i="14"/>
  <c r="P25" i="14"/>
  <c r="E25" i="14"/>
  <c r="U24" i="14"/>
  <c r="S24" i="14"/>
  <c r="R24" i="14"/>
  <c r="Q24" i="14"/>
  <c r="P24" i="14"/>
  <c r="E24" i="14"/>
  <c r="T24" i="14" s="1"/>
  <c r="S23" i="14"/>
  <c r="R23" i="14"/>
  <c r="Q23" i="14"/>
  <c r="P23" i="14"/>
  <c r="E23" i="14"/>
  <c r="T22" i="14"/>
  <c r="S22" i="14"/>
  <c r="R22" i="14"/>
  <c r="Q22" i="14"/>
  <c r="P22" i="14"/>
  <c r="E22" i="14"/>
  <c r="U22" i="14" s="1"/>
  <c r="U21" i="14"/>
  <c r="S21" i="14"/>
  <c r="R21" i="14"/>
  <c r="Q21" i="14"/>
  <c r="P21" i="14"/>
  <c r="E21" i="14"/>
  <c r="T21" i="14" s="1"/>
  <c r="T20" i="14"/>
  <c r="S20" i="14"/>
  <c r="R20" i="14"/>
  <c r="Q20" i="14"/>
  <c r="P20" i="14"/>
  <c r="E20" i="14"/>
  <c r="U20" i="14" s="1"/>
  <c r="T19" i="14"/>
  <c r="S19" i="14"/>
  <c r="R19" i="14"/>
  <c r="Q19" i="14"/>
  <c r="P19" i="14"/>
  <c r="E19" i="14"/>
  <c r="U19" i="14" s="1"/>
  <c r="S17" i="14"/>
  <c r="O17" i="14"/>
  <c r="N17" i="14"/>
  <c r="M17" i="14"/>
  <c r="L17" i="14"/>
  <c r="K17" i="14"/>
  <c r="J17" i="14"/>
  <c r="I17" i="14"/>
  <c r="H17" i="14"/>
  <c r="G17" i="14"/>
  <c r="F17" i="14"/>
  <c r="C17" i="14"/>
  <c r="E17" i="14" s="1"/>
  <c r="B17" i="14"/>
  <c r="S16" i="14"/>
  <c r="R16" i="14"/>
  <c r="Q16" i="14"/>
  <c r="P16" i="14"/>
  <c r="E16" i="14"/>
  <c r="T15" i="14"/>
  <c r="S15" i="14"/>
  <c r="R15" i="14"/>
  <c r="Q15" i="14"/>
  <c r="P15" i="14"/>
  <c r="E15" i="14"/>
  <c r="U15" i="14" s="1"/>
  <c r="S14" i="14"/>
  <c r="R14" i="14"/>
  <c r="Q14" i="14"/>
  <c r="P14" i="14"/>
  <c r="E14" i="14"/>
  <c r="S13" i="14"/>
  <c r="R13" i="14"/>
  <c r="Q13" i="14"/>
  <c r="P13" i="14"/>
  <c r="E13" i="14"/>
  <c r="S12" i="14"/>
  <c r="R12" i="14"/>
  <c r="Q12" i="14"/>
  <c r="P12" i="14"/>
  <c r="E12" i="14"/>
  <c r="S11" i="14"/>
  <c r="R11" i="14"/>
  <c r="Q11" i="14"/>
  <c r="P11" i="14"/>
  <c r="E11" i="14"/>
  <c r="S10" i="14"/>
  <c r="R10" i="14"/>
  <c r="Q10" i="14"/>
  <c r="P10" i="14"/>
  <c r="E10" i="14"/>
  <c r="U10" i="14" s="1"/>
  <c r="S9" i="14"/>
  <c r="R9" i="14"/>
  <c r="Q9" i="14"/>
  <c r="P9" i="14"/>
  <c r="E9" i="14"/>
  <c r="S96" i="13"/>
  <c r="R96" i="13"/>
  <c r="Q96" i="13"/>
  <c r="P96" i="13"/>
  <c r="E96" i="13"/>
  <c r="U95" i="13"/>
  <c r="S95" i="13"/>
  <c r="R95" i="13"/>
  <c r="Q95" i="13"/>
  <c r="P95" i="13"/>
  <c r="E95" i="13"/>
  <c r="T95" i="13" s="1"/>
  <c r="S94" i="13"/>
  <c r="R94" i="13"/>
  <c r="Q94" i="13"/>
  <c r="P94" i="13"/>
  <c r="E94" i="13"/>
  <c r="U94" i="13" s="1"/>
  <c r="U93" i="13"/>
  <c r="S93" i="13"/>
  <c r="R93" i="13"/>
  <c r="Q93" i="13"/>
  <c r="P93" i="13"/>
  <c r="E93" i="13"/>
  <c r="T93" i="13" s="1"/>
  <c r="S92" i="13"/>
  <c r="R92" i="13"/>
  <c r="Q92" i="13"/>
  <c r="P92" i="13"/>
  <c r="E92" i="13"/>
  <c r="T91" i="13"/>
  <c r="S91" i="13"/>
  <c r="R91" i="13"/>
  <c r="Q91" i="13"/>
  <c r="P91" i="13"/>
  <c r="E91" i="13"/>
  <c r="U91" i="13" s="1"/>
  <c r="S90" i="13"/>
  <c r="R90" i="13"/>
  <c r="Q90" i="13"/>
  <c r="P90" i="13"/>
  <c r="E90" i="13"/>
  <c r="T89" i="13"/>
  <c r="S89" i="13"/>
  <c r="R89" i="13"/>
  <c r="Q89" i="13"/>
  <c r="P89" i="13"/>
  <c r="E89" i="13"/>
  <c r="U89" i="13" s="1"/>
  <c r="S88" i="13"/>
  <c r="R88" i="13"/>
  <c r="Q88" i="13"/>
  <c r="P88" i="13"/>
  <c r="E88" i="13"/>
  <c r="O75" i="13"/>
  <c r="N75" i="13"/>
  <c r="M75" i="13"/>
  <c r="L75" i="13"/>
  <c r="K75" i="13"/>
  <c r="J75" i="13"/>
  <c r="I75" i="13"/>
  <c r="S75" i="13" s="1"/>
  <c r="H75" i="13"/>
  <c r="G75" i="13"/>
  <c r="F75" i="13"/>
  <c r="C75" i="13"/>
  <c r="B75" i="13"/>
  <c r="O74" i="13"/>
  <c r="N74" i="13"/>
  <c r="M74" i="13"/>
  <c r="L74" i="13"/>
  <c r="K74" i="13"/>
  <c r="J74" i="13"/>
  <c r="I74" i="13"/>
  <c r="S74" i="13" s="1"/>
  <c r="H74" i="13"/>
  <c r="R74" i="13" s="1"/>
  <c r="G74" i="13"/>
  <c r="F74" i="13"/>
  <c r="C74" i="13"/>
  <c r="B74" i="13"/>
  <c r="O73" i="13"/>
  <c r="N73" i="13"/>
  <c r="M73" i="13"/>
  <c r="L73" i="13"/>
  <c r="K73" i="13"/>
  <c r="J73" i="13"/>
  <c r="I73" i="13"/>
  <c r="S73" i="13" s="1"/>
  <c r="H73" i="13"/>
  <c r="R73" i="13" s="1"/>
  <c r="G73" i="13"/>
  <c r="F73" i="13"/>
  <c r="C73" i="13"/>
  <c r="B73" i="13"/>
  <c r="E73" i="13" s="1"/>
  <c r="S72" i="13"/>
  <c r="R72" i="13"/>
  <c r="Q72" i="13"/>
  <c r="P72" i="13"/>
  <c r="E72" i="13"/>
  <c r="T72" i="13" s="1"/>
  <c r="S71" i="13"/>
  <c r="R71" i="13"/>
  <c r="Q71" i="13"/>
  <c r="P71" i="13"/>
  <c r="E71" i="13"/>
  <c r="O69" i="13"/>
  <c r="N69" i="13"/>
  <c r="M69" i="13"/>
  <c r="L69" i="13"/>
  <c r="K69" i="13"/>
  <c r="J69" i="13"/>
  <c r="I69" i="13"/>
  <c r="S69" i="13" s="1"/>
  <c r="H69" i="13"/>
  <c r="G69" i="13"/>
  <c r="F69" i="13"/>
  <c r="C69" i="13"/>
  <c r="B69" i="13"/>
  <c r="S68" i="13"/>
  <c r="O68" i="13"/>
  <c r="N68" i="13"/>
  <c r="M68" i="13"/>
  <c r="L68" i="13"/>
  <c r="K68" i="13"/>
  <c r="J68" i="13"/>
  <c r="I68" i="13"/>
  <c r="H68" i="13"/>
  <c r="R68" i="13" s="1"/>
  <c r="G68" i="13"/>
  <c r="F68" i="13"/>
  <c r="C68" i="13"/>
  <c r="B68" i="13"/>
  <c r="U67" i="13"/>
  <c r="S67" i="13"/>
  <c r="R67" i="13"/>
  <c r="Q67" i="13"/>
  <c r="P67" i="13"/>
  <c r="E67" i="13"/>
  <c r="T67" i="13" s="1"/>
  <c r="S66" i="13"/>
  <c r="R66" i="13"/>
  <c r="Q66" i="13"/>
  <c r="P66" i="13"/>
  <c r="E66" i="13"/>
  <c r="U66" i="13" s="1"/>
  <c r="U65" i="13"/>
  <c r="S65" i="13"/>
  <c r="R65" i="13"/>
  <c r="Q65" i="13"/>
  <c r="P65" i="13"/>
  <c r="E65" i="13"/>
  <c r="T65" i="13" s="1"/>
  <c r="U64" i="13"/>
  <c r="S64" i="13"/>
  <c r="R64" i="13"/>
  <c r="Q64" i="13"/>
  <c r="P64" i="13"/>
  <c r="E64" i="13"/>
  <c r="T64" i="13" s="1"/>
  <c r="S63" i="13"/>
  <c r="R63" i="13"/>
  <c r="Q63" i="13"/>
  <c r="P63" i="13"/>
  <c r="E63" i="13"/>
  <c r="T63" i="13" s="1"/>
  <c r="O61" i="13"/>
  <c r="N61" i="13"/>
  <c r="M61" i="13"/>
  <c r="L61" i="13"/>
  <c r="K61" i="13"/>
  <c r="J61" i="13"/>
  <c r="I61" i="13"/>
  <c r="S61" i="13" s="1"/>
  <c r="H61" i="13"/>
  <c r="R61" i="13" s="1"/>
  <c r="C61" i="13"/>
  <c r="B61" i="13"/>
  <c r="S60" i="13"/>
  <c r="R60" i="13"/>
  <c r="Q60" i="13"/>
  <c r="P60" i="13"/>
  <c r="E60" i="13"/>
  <c r="S59" i="13"/>
  <c r="R59" i="13"/>
  <c r="Q59" i="13"/>
  <c r="P59" i="13"/>
  <c r="E59" i="13"/>
  <c r="U59" i="13" s="1"/>
  <c r="S58" i="13"/>
  <c r="R58" i="13"/>
  <c r="Q58" i="13"/>
  <c r="P58" i="13"/>
  <c r="E58" i="13"/>
  <c r="T58" i="13" s="1"/>
  <c r="S57" i="13"/>
  <c r="R57" i="13"/>
  <c r="Q57" i="13"/>
  <c r="P57" i="13"/>
  <c r="E57" i="13"/>
  <c r="U57" i="13" s="1"/>
  <c r="O55" i="13"/>
  <c r="N55" i="13"/>
  <c r="M55" i="13"/>
  <c r="L55" i="13"/>
  <c r="K55" i="13"/>
  <c r="J55" i="13"/>
  <c r="I55" i="13"/>
  <c r="S55" i="13" s="1"/>
  <c r="H55" i="13"/>
  <c r="G55" i="13"/>
  <c r="F55" i="13"/>
  <c r="C55" i="13"/>
  <c r="B55" i="13"/>
  <c r="E55" i="13" s="1"/>
  <c r="S54" i="13"/>
  <c r="R54" i="13"/>
  <c r="Q54" i="13"/>
  <c r="P54" i="13"/>
  <c r="E54" i="13"/>
  <c r="T54" i="13" s="1"/>
  <c r="S53" i="13"/>
  <c r="R53" i="13"/>
  <c r="Q53" i="13"/>
  <c r="U53" i="13" s="1"/>
  <c r="P53" i="13"/>
  <c r="T53" i="13" s="1"/>
  <c r="E53" i="13"/>
  <c r="S52" i="13"/>
  <c r="R52" i="13"/>
  <c r="Q52" i="13"/>
  <c r="P52" i="13"/>
  <c r="E52" i="13"/>
  <c r="U52" i="13" s="1"/>
  <c r="S51" i="13"/>
  <c r="R51" i="13"/>
  <c r="Q51" i="13"/>
  <c r="P51" i="13"/>
  <c r="E51" i="13"/>
  <c r="U51" i="13" s="1"/>
  <c r="S50" i="13"/>
  <c r="R50" i="13"/>
  <c r="Q50" i="13"/>
  <c r="P50" i="13"/>
  <c r="E50" i="13"/>
  <c r="S49" i="13"/>
  <c r="R49" i="13"/>
  <c r="Q49" i="13"/>
  <c r="P49" i="13"/>
  <c r="E49" i="13"/>
  <c r="T49" i="13" s="1"/>
  <c r="S48" i="13"/>
  <c r="R48" i="13"/>
  <c r="Q48" i="13"/>
  <c r="P48" i="13"/>
  <c r="E48" i="13"/>
  <c r="U48" i="13" s="1"/>
  <c r="S47" i="13"/>
  <c r="R47" i="13"/>
  <c r="Q47" i="13"/>
  <c r="P47" i="13"/>
  <c r="E47" i="13"/>
  <c r="T47" i="13" s="1"/>
  <c r="S46" i="13"/>
  <c r="R46" i="13"/>
  <c r="Q46" i="13"/>
  <c r="P46" i="13"/>
  <c r="E46" i="13"/>
  <c r="S45" i="13"/>
  <c r="R45" i="13"/>
  <c r="Q45" i="13"/>
  <c r="P45" i="13"/>
  <c r="E45" i="13"/>
  <c r="T45" i="13" s="1"/>
  <c r="S44" i="13"/>
  <c r="R44" i="13"/>
  <c r="Q44" i="13"/>
  <c r="P44" i="13"/>
  <c r="E44" i="13"/>
  <c r="U44" i="13" s="1"/>
  <c r="O42" i="13"/>
  <c r="N42" i="13"/>
  <c r="M42" i="13"/>
  <c r="L42" i="13"/>
  <c r="K42" i="13"/>
  <c r="J42" i="13"/>
  <c r="I42" i="13"/>
  <c r="S42" i="13" s="1"/>
  <c r="H42" i="13"/>
  <c r="R42" i="13" s="1"/>
  <c r="G42" i="13"/>
  <c r="F42" i="13"/>
  <c r="C42" i="13"/>
  <c r="B42" i="13"/>
  <c r="U41" i="13"/>
  <c r="S41" i="13"/>
  <c r="R41" i="13"/>
  <c r="Q41" i="13"/>
  <c r="P41" i="13"/>
  <c r="E41" i="13"/>
  <c r="T41" i="13" s="1"/>
  <c r="T40" i="13"/>
  <c r="S40" i="13"/>
  <c r="R40" i="13"/>
  <c r="Q40" i="13"/>
  <c r="P40" i="13"/>
  <c r="E40" i="13"/>
  <c r="U40" i="13" s="1"/>
  <c r="S39" i="13"/>
  <c r="R39" i="13"/>
  <c r="Q39" i="13"/>
  <c r="P39" i="13"/>
  <c r="E39" i="13"/>
  <c r="T39" i="13" s="1"/>
  <c r="U38" i="13"/>
  <c r="S38" i="13"/>
  <c r="R38" i="13"/>
  <c r="Q38" i="13"/>
  <c r="P38" i="13"/>
  <c r="E38" i="13"/>
  <c r="S37" i="13"/>
  <c r="R37" i="13"/>
  <c r="Q37" i="13"/>
  <c r="P37" i="13"/>
  <c r="E37" i="13"/>
  <c r="T37" i="13" s="1"/>
  <c r="O35" i="13"/>
  <c r="N35" i="13"/>
  <c r="M35" i="13"/>
  <c r="L35" i="13"/>
  <c r="K35" i="13"/>
  <c r="J35" i="13"/>
  <c r="I35" i="13"/>
  <c r="S35" i="13" s="1"/>
  <c r="H35" i="13"/>
  <c r="R35" i="13" s="1"/>
  <c r="G35" i="13"/>
  <c r="F35" i="13"/>
  <c r="C35" i="13"/>
  <c r="B35" i="13"/>
  <c r="S34" i="13"/>
  <c r="R34" i="13"/>
  <c r="Q34" i="13"/>
  <c r="P34" i="13"/>
  <c r="E34" i="13"/>
  <c r="T34" i="13" s="1"/>
  <c r="O32" i="13"/>
  <c r="N32" i="13"/>
  <c r="M32" i="13"/>
  <c r="L32" i="13"/>
  <c r="K32" i="13"/>
  <c r="J32" i="13"/>
  <c r="I32" i="13"/>
  <c r="S32" i="13" s="1"/>
  <c r="H32" i="13"/>
  <c r="R32" i="13" s="1"/>
  <c r="G32" i="13"/>
  <c r="F32" i="13"/>
  <c r="C32" i="13"/>
  <c r="B32" i="13"/>
  <c r="S31" i="13"/>
  <c r="R31" i="13"/>
  <c r="Q31" i="13"/>
  <c r="P31" i="13"/>
  <c r="E31" i="13"/>
  <c r="U31" i="13" s="1"/>
  <c r="S30" i="13"/>
  <c r="R30" i="13"/>
  <c r="Q30" i="13"/>
  <c r="P30" i="13"/>
  <c r="E30" i="13"/>
  <c r="T30" i="13" s="1"/>
  <c r="S29" i="13"/>
  <c r="R29" i="13"/>
  <c r="Q29" i="13"/>
  <c r="P29" i="13"/>
  <c r="E29" i="13"/>
  <c r="U29" i="13" s="1"/>
  <c r="U28" i="13"/>
  <c r="S28" i="13"/>
  <c r="R28" i="13"/>
  <c r="Q28" i="13"/>
  <c r="P28" i="13"/>
  <c r="E28" i="13"/>
  <c r="T28" i="13" s="1"/>
  <c r="O26" i="13"/>
  <c r="N26" i="13"/>
  <c r="M26" i="13"/>
  <c r="L26" i="13"/>
  <c r="K26" i="13"/>
  <c r="J26" i="13"/>
  <c r="I26" i="13"/>
  <c r="S26" i="13" s="1"/>
  <c r="H26" i="13"/>
  <c r="R26" i="13" s="1"/>
  <c r="G26" i="13"/>
  <c r="F26" i="13"/>
  <c r="C26" i="13"/>
  <c r="B26" i="13"/>
  <c r="S25" i="13"/>
  <c r="R25" i="13"/>
  <c r="Q25" i="13"/>
  <c r="P25" i="13"/>
  <c r="E25" i="13"/>
  <c r="T24" i="13"/>
  <c r="S24" i="13"/>
  <c r="R24" i="13"/>
  <c r="Q24" i="13"/>
  <c r="P24" i="13"/>
  <c r="E24" i="13"/>
  <c r="U24" i="13" s="1"/>
  <c r="S23" i="13"/>
  <c r="R23" i="13"/>
  <c r="Q23" i="13"/>
  <c r="P23" i="13"/>
  <c r="E23" i="13"/>
  <c r="U22" i="13"/>
  <c r="T22" i="13"/>
  <c r="S22" i="13"/>
  <c r="R22" i="13"/>
  <c r="Q22" i="13"/>
  <c r="P22" i="13"/>
  <c r="E22" i="13"/>
  <c r="S21" i="13"/>
  <c r="R21" i="13"/>
  <c r="Q21" i="13"/>
  <c r="P21" i="13"/>
  <c r="E21" i="13"/>
  <c r="U21" i="13" s="1"/>
  <c r="S20" i="13"/>
  <c r="R20" i="13"/>
  <c r="Q20" i="13"/>
  <c r="P20" i="13"/>
  <c r="E20" i="13"/>
  <c r="U20" i="13" s="1"/>
  <c r="S19" i="13"/>
  <c r="R19" i="13"/>
  <c r="Q19" i="13"/>
  <c r="P19" i="13"/>
  <c r="E19" i="13"/>
  <c r="T19" i="13" s="1"/>
  <c r="S17" i="13"/>
  <c r="O17" i="13"/>
  <c r="N17" i="13"/>
  <c r="M17" i="13"/>
  <c r="L17" i="13"/>
  <c r="K17" i="13"/>
  <c r="J17" i="13"/>
  <c r="I17" i="13"/>
  <c r="H17" i="13"/>
  <c r="R17" i="13" s="1"/>
  <c r="G17" i="13"/>
  <c r="F17" i="13"/>
  <c r="C17" i="13"/>
  <c r="E17" i="13" s="1"/>
  <c r="B17" i="13"/>
  <c r="S16" i="13"/>
  <c r="R16" i="13"/>
  <c r="Q16" i="13"/>
  <c r="P16" i="13"/>
  <c r="E16" i="13"/>
  <c r="S15" i="13"/>
  <c r="R15" i="13"/>
  <c r="Q15" i="13"/>
  <c r="P15" i="13"/>
  <c r="E15" i="13"/>
  <c r="U15" i="13" s="1"/>
  <c r="S14" i="13"/>
  <c r="R14" i="13"/>
  <c r="Q14" i="13"/>
  <c r="P14" i="13"/>
  <c r="E14" i="13"/>
  <c r="T14" i="13" s="1"/>
  <c r="S13" i="13"/>
  <c r="R13" i="13"/>
  <c r="Q13" i="13"/>
  <c r="P13" i="13"/>
  <c r="E13" i="13"/>
  <c r="S12" i="13"/>
  <c r="R12" i="13"/>
  <c r="Q12" i="13"/>
  <c r="P12" i="13"/>
  <c r="E12" i="13"/>
  <c r="U12" i="13" s="1"/>
  <c r="S11" i="13"/>
  <c r="R11" i="13"/>
  <c r="Q11" i="13"/>
  <c r="P11" i="13"/>
  <c r="E11" i="13"/>
  <c r="U11" i="13" s="1"/>
  <c r="S10" i="13"/>
  <c r="R10" i="13"/>
  <c r="Q10" i="13"/>
  <c r="U10" i="13" s="1"/>
  <c r="P10" i="13"/>
  <c r="E10" i="13"/>
  <c r="S9" i="13"/>
  <c r="R9" i="13"/>
  <c r="Q9" i="13"/>
  <c r="P9" i="13"/>
  <c r="E9" i="13"/>
  <c r="S96" i="12"/>
  <c r="R96" i="12"/>
  <c r="Q96" i="12"/>
  <c r="P96" i="12"/>
  <c r="E96" i="12"/>
  <c r="T96" i="12" s="1"/>
  <c r="U95" i="12"/>
  <c r="T95" i="12"/>
  <c r="S95" i="12"/>
  <c r="R95" i="12"/>
  <c r="Q95" i="12"/>
  <c r="P95" i="12"/>
  <c r="E95" i="12"/>
  <c r="U94" i="12"/>
  <c r="T94" i="12"/>
  <c r="S94" i="12"/>
  <c r="R94" i="12"/>
  <c r="Q94" i="12"/>
  <c r="P94" i="12"/>
  <c r="E94" i="12"/>
  <c r="U93" i="12"/>
  <c r="S93" i="12"/>
  <c r="R93" i="12"/>
  <c r="Q93" i="12"/>
  <c r="P93" i="12"/>
  <c r="E93" i="12"/>
  <c r="T93" i="12" s="1"/>
  <c r="S92" i="12"/>
  <c r="R92" i="12"/>
  <c r="Q92" i="12"/>
  <c r="P92" i="12"/>
  <c r="E92" i="12"/>
  <c r="S91" i="12"/>
  <c r="R91" i="12"/>
  <c r="Q91" i="12"/>
  <c r="P91" i="12"/>
  <c r="E91" i="12"/>
  <c r="U91" i="12" s="1"/>
  <c r="S90" i="12"/>
  <c r="R90" i="12"/>
  <c r="Q90" i="12"/>
  <c r="P90" i="12"/>
  <c r="E90" i="12"/>
  <c r="U90" i="12" s="1"/>
  <c r="S89" i="12"/>
  <c r="R89" i="12"/>
  <c r="Q89" i="12"/>
  <c r="P89" i="12"/>
  <c r="E89" i="12"/>
  <c r="U89" i="12" s="1"/>
  <c r="U88" i="12"/>
  <c r="S88" i="12"/>
  <c r="R88" i="12"/>
  <c r="Q88" i="12"/>
  <c r="P88" i="12"/>
  <c r="E88" i="12"/>
  <c r="O75" i="12"/>
  <c r="N75" i="12"/>
  <c r="M75" i="12"/>
  <c r="L75" i="12"/>
  <c r="K75" i="12"/>
  <c r="J75" i="12"/>
  <c r="I75" i="12"/>
  <c r="S75" i="12" s="1"/>
  <c r="H75" i="12"/>
  <c r="R75" i="12" s="1"/>
  <c r="G75" i="12"/>
  <c r="F75" i="12"/>
  <c r="C75" i="12"/>
  <c r="B75" i="12"/>
  <c r="O74" i="12"/>
  <c r="N74" i="12"/>
  <c r="M74" i="12"/>
  <c r="L74" i="12"/>
  <c r="K74" i="12"/>
  <c r="J74" i="12"/>
  <c r="I74" i="12"/>
  <c r="S74" i="12" s="1"/>
  <c r="H74" i="12"/>
  <c r="R74" i="12" s="1"/>
  <c r="G74" i="12"/>
  <c r="F74" i="12"/>
  <c r="C74" i="12"/>
  <c r="B74" i="12"/>
  <c r="E74" i="12" s="1"/>
  <c r="O73" i="12"/>
  <c r="N73" i="12"/>
  <c r="M73" i="12"/>
  <c r="L73" i="12"/>
  <c r="K73" i="12"/>
  <c r="J73" i="12"/>
  <c r="I73" i="12"/>
  <c r="S73" i="12" s="1"/>
  <c r="H73" i="12"/>
  <c r="R73" i="12" s="1"/>
  <c r="G73" i="12"/>
  <c r="F73" i="12"/>
  <c r="C73" i="12"/>
  <c r="E73" i="12" s="1"/>
  <c r="B73" i="12"/>
  <c r="U72" i="12"/>
  <c r="S72" i="12"/>
  <c r="R72" i="12"/>
  <c r="Q72" i="12"/>
  <c r="P72" i="12"/>
  <c r="E72" i="12"/>
  <c r="T72" i="12" s="1"/>
  <c r="S71" i="12"/>
  <c r="R71" i="12"/>
  <c r="Q71" i="12"/>
  <c r="P71" i="12"/>
  <c r="E71" i="12"/>
  <c r="T71" i="12" s="1"/>
  <c r="O69" i="12"/>
  <c r="N69" i="12"/>
  <c r="M69" i="12"/>
  <c r="L69" i="12"/>
  <c r="K69" i="12"/>
  <c r="J69" i="12"/>
  <c r="I69" i="12"/>
  <c r="S69" i="12" s="1"/>
  <c r="H69" i="12"/>
  <c r="R69" i="12" s="1"/>
  <c r="G69" i="12"/>
  <c r="F69" i="12"/>
  <c r="C69" i="12"/>
  <c r="B69" i="12"/>
  <c r="O68" i="12"/>
  <c r="N68" i="12"/>
  <c r="M68" i="12"/>
  <c r="L68" i="12"/>
  <c r="K68" i="12"/>
  <c r="J68" i="12"/>
  <c r="I68" i="12"/>
  <c r="S68" i="12" s="1"/>
  <c r="H68" i="12"/>
  <c r="R68" i="12" s="1"/>
  <c r="G68" i="12"/>
  <c r="F68" i="12"/>
  <c r="C68" i="12"/>
  <c r="B68" i="12"/>
  <c r="S67" i="12"/>
  <c r="R67" i="12"/>
  <c r="Q67" i="12"/>
  <c r="P67" i="12"/>
  <c r="E67" i="12"/>
  <c r="U67" i="12" s="1"/>
  <c r="S66" i="12"/>
  <c r="R66" i="12"/>
  <c r="Q66" i="12"/>
  <c r="P66" i="12"/>
  <c r="E66" i="12"/>
  <c r="U66" i="12" s="1"/>
  <c r="S65" i="12"/>
  <c r="R65" i="12"/>
  <c r="Q65" i="12"/>
  <c r="P65" i="12"/>
  <c r="E65" i="12"/>
  <c r="U64" i="12"/>
  <c r="T64" i="12"/>
  <c r="S64" i="12"/>
  <c r="R64" i="12"/>
  <c r="Q64" i="12"/>
  <c r="P64" i="12"/>
  <c r="E64" i="12"/>
  <c r="S63" i="12"/>
  <c r="R63" i="12"/>
  <c r="Q63" i="12"/>
  <c r="P63" i="12"/>
  <c r="E63" i="12"/>
  <c r="O61" i="12"/>
  <c r="N61" i="12"/>
  <c r="M61" i="12"/>
  <c r="L61" i="12"/>
  <c r="K61" i="12"/>
  <c r="J61" i="12"/>
  <c r="I61" i="12"/>
  <c r="S61" i="12" s="1"/>
  <c r="H61" i="12"/>
  <c r="R61" i="12" s="1"/>
  <c r="C61" i="12"/>
  <c r="B61" i="12"/>
  <c r="S60" i="12"/>
  <c r="R60" i="12"/>
  <c r="Q60" i="12"/>
  <c r="P60" i="12"/>
  <c r="E60" i="12"/>
  <c r="U60" i="12" s="1"/>
  <c r="S59" i="12"/>
  <c r="R59" i="12"/>
  <c r="Q59" i="12"/>
  <c r="P59" i="12"/>
  <c r="E59" i="12"/>
  <c r="U59" i="12" s="1"/>
  <c r="S58" i="12"/>
  <c r="R58" i="12"/>
  <c r="Q58" i="12"/>
  <c r="P58" i="12"/>
  <c r="E58" i="12"/>
  <c r="U58" i="12" s="1"/>
  <c r="S57" i="12"/>
  <c r="R57" i="12"/>
  <c r="Q57" i="12"/>
  <c r="P57" i="12"/>
  <c r="E57" i="12"/>
  <c r="U57" i="12" s="1"/>
  <c r="O55" i="12"/>
  <c r="N55" i="12"/>
  <c r="M55" i="12"/>
  <c r="L55" i="12"/>
  <c r="K55" i="12"/>
  <c r="J55" i="12"/>
  <c r="I55" i="12"/>
  <c r="H55" i="12"/>
  <c r="G55" i="12"/>
  <c r="F55" i="12"/>
  <c r="C55" i="12"/>
  <c r="B55" i="12"/>
  <c r="S54" i="12"/>
  <c r="R54" i="12"/>
  <c r="Q54" i="12"/>
  <c r="P54" i="12"/>
  <c r="E54" i="12"/>
  <c r="U54" i="12" s="1"/>
  <c r="S53" i="12"/>
  <c r="R53" i="12"/>
  <c r="Q53" i="12"/>
  <c r="P53" i="12"/>
  <c r="E53" i="12"/>
  <c r="T53" i="12" s="1"/>
  <c r="U52" i="12"/>
  <c r="S52" i="12"/>
  <c r="R52" i="12"/>
  <c r="Q52" i="12"/>
  <c r="P52" i="12"/>
  <c r="E52" i="12"/>
  <c r="T52" i="12" s="1"/>
  <c r="S51" i="12"/>
  <c r="R51" i="12"/>
  <c r="Q51" i="12"/>
  <c r="P51" i="12"/>
  <c r="E51" i="12"/>
  <c r="U51" i="12" s="1"/>
  <c r="S50" i="12"/>
  <c r="R50" i="12"/>
  <c r="Q50" i="12"/>
  <c r="P50" i="12"/>
  <c r="E50" i="12"/>
  <c r="U50" i="12" s="1"/>
  <c r="S49" i="12"/>
  <c r="R49" i="12"/>
  <c r="Q49" i="12"/>
  <c r="P49" i="12"/>
  <c r="E49" i="12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S46" i="12"/>
  <c r="R46" i="12"/>
  <c r="Q46" i="12"/>
  <c r="P46" i="12"/>
  <c r="E46" i="12"/>
  <c r="U46" i="12" s="1"/>
  <c r="S45" i="12"/>
  <c r="R45" i="12"/>
  <c r="Q45" i="12"/>
  <c r="P45" i="12"/>
  <c r="E45" i="12"/>
  <c r="U45" i="12" s="1"/>
  <c r="S44" i="12"/>
  <c r="R44" i="12"/>
  <c r="Q44" i="12"/>
  <c r="P44" i="12"/>
  <c r="E44" i="12"/>
  <c r="U44" i="12" s="1"/>
  <c r="O42" i="12"/>
  <c r="N42" i="12"/>
  <c r="M42" i="12"/>
  <c r="L42" i="12"/>
  <c r="K42" i="12"/>
  <c r="J42" i="12"/>
  <c r="I42" i="12"/>
  <c r="S42" i="12" s="1"/>
  <c r="H42" i="12"/>
  <c r="G42" i="12"/>
  <c r="F42" i="12"/>
  <c r="C42" i="12"/>
  <c r="B42" i="12"/>
  <c r="S41" i="12"/>
  <c r="R41" i="12"/>
  <c r="Q41" i="12"/>
  <c r="P41" i="12"/>
  <c r="E41" i="12"/>
  <c r="T40" i="12"/>
  <c r="S40" i="12"/>
  <c r="R40" i="12"/>
  <c r="Q40" i="12"/>
  <c r="P40" i="12"/>
  <c r="E40" i="12"/>
  <c r="U40" i="12" s="1"/>
  <c r="S39" i="12"/>
  <c r="R39" i="12"/>
  <c r="Q39" i="12"/>
  <c r="P39" i="12"/>
  <c r="E39" i="12"/>
  <c r="U39" i="12" s="1"/>
  <c r="S38" i="12"/>
  <c r="R38" i="12"/>
  <c r="Q38" i="12"/>
  <c r="P38" i="12"/>
  <c r="E38" i="12"/>
  <c r="S37" i="12"/>
  <c r="R37" i="12"/>
  <c r="Q37" i="12"/>
  <c r="P37" i="12"/>
  <c r="E37" i="12"/>
  <c r="U37" i="12" s="1"/>
  <c r="O35" i="12"/>
  <c r="N35" i="12"/>
  <c r="M35" i="12"/>
  <c r="L35" i="12"/>
  <c r="K35" i="12"/>
  <c r="J35" i="12"/>
  <c r="I35" i="12"/>
  <c r="S35" i="12" s="1"/>
  <c r="H35" i="12"/>
  <c r="R35" i="12" s="1"/>
  <c r="G35" i="12"/>
  <c r="F35" i="12"/>
  <c r="C35" i="12"/>
  <c r="E35" i="12" s="1"/>
  <c r="B35" i="12"/>
  <c r="S34" i="12"/>
  <c r="R34" i="12"/>
  <c r="Q34" i="12"/>
  <c r="P34" i="12"/>
  <c r="E34" i="12"/>
  <c r="O32" i="12"/>
  <c r="N32" i="12"/>
  <c r="M32" i="12"/>
  <c r="L32" i="12"/>
  <c r="K32" i="12"/>
  <c r="J32" i="12"/>
  <c r="I32" i="12"/>
  <c r="S32" i="12" s="1"/>
  <c r="H32" i="12"/>
  <c r="R32" i="12" s="1"/>
  <c r="G32" i="12"/>
  <c r="F32" i="12"/>
  <c r="C32" i="12"/>
  <c r="E32" i="12" s="1"/>
  <c r="B32" i="12"/>
  <c r="S31" i="12"/>
  <c r="R31" i="12"/>
  <c r="Q31" i="12"/>
  <c r="P31" i="12"/>
  <c r="E31" i="12"/>
  <c r="S30" i="12"/>
  <c r="R30" i="12"/>
  <c r="Q30" i="12"/>
  <c r="P30" i="12"/>
  <c r="E30" i="12"/>
  <c r="U30" i="12" s="1"/>
  <c r="S29" i="12"/>
  <c r="R29" i="12"/>
  <c r="Q29" i="12"/>
  <c r="P29" i="12"/>
  <c r="E29" i="12"/>
  <c r="U29" i="12" s="1"/>
  <c r="S28" i="12"/>
  <c r="R28" i="12"/>
  <c r="Q28" i="12"/>
  <c r="P28" i="12"/>
  <c r="E28" i="12"/>
  <c r="T28" i="12" s="1"/>
  <c r="O26" i="12"/>
  <c r="N26" i="12"/>
  <c r="M26" i="12"/>
  <c r="L26" i="12"/>
  <c r="K26" i="12"/>
  <c r="J26" i="12"/>
  <c r="I26" i="12"/>
  <c r="H26" i="12"/>
  <c r="G26" i="12"/>
  <c r="F26" i="12"/>
  <c r="C26" i="12"/>
  <c r="B26" i="12"/>
  <c r="S25" i="12"/>
  <c r="R25" i="12"/>
  <c r="Q25" i="12"/>
  <c r="P25" i="12"/>
  <c r="E25" i="12"/>
  <c r="T25" i="12" s="1"/>
  <c r="S24" i="12"/>
  <c r="R24" i="12"/>
  <c r="Q24" i="12"/>
  <c r="P24" i="12"/>
  <c r="E24" i="12"/>
  <c r="U24" i="12" s="1"/>
  <c r="S23" i="12"/>
  <c r="R23" i="12"/>
  <c r="Q23" i="12"/>
  <c r="P23" i="12"/>
  <c r="E23" i="12"/>
  <c r="U23" i="12" s="1"/>
  <c r="S22" i="12"/>
  <c r="R22" i="12"/>
  <c r="Q22" i="12"/>
  <c r="P22" i="12"/>
  <c r="E22" i="12"/>
  <c r="T21" i="12"/>
  <c r="S21" i="12"/>
  <c r="R21" i="12"/>
  <c r="Q21" i="12"/>
  <c r="P21" i="12"/>
  <c r="E21" i="12"/>
  <c r="U21" i="12" s="1"/>
  <c r="S20" i="12"/>
  <c r="R20" i="12"/>
  <c r="Q20" i="12"/>
  <c r="P20" i="12"/>
  <c r="E20" i="12"/>
  <c r="U20" i="12" s="1"/>
  <c r="S19" i="12"/>
  <c r="R19" i="12"/>
  <c r="Q19" i="12"/>
  <c r="P19" i="12"/>
  <c r="E19" i="12"/>
  <c r="U19" i="12" s="1"/>
  <c r="O17" i="12"/>
  <c r="N17" i="12"/>
  <c r="M17" i="12"/>
  <c r="L17" i="12"/>
  <c r="K17" i="12"/>
  <c r="J17" i="12"/>
  <c r="I17" i="12"/>
  <c r="H17" i="12"/>
  <c r="R17" i="12" s="1"/>
  <c r="G17" i="12"/>
  <c r="F17" i="12"/>
  <c r="C17" i="12"/>
  <c r="E17" i="12" s="1"/>
  <c r="B17" i="12"/>
  <c r="S16" i="12"/>
  <c r="R16" i="12"/>
  <c r="Q16" i="12"/>
  <c r="P16" i="12"/>
  <c r="E16" i="12"/>
  <c r="U16" i="12" s="1"/>
  <c r="S15" i="12"/>
  <c r="R15" i="12"/>
  <c r="Q15" i="12"/>
  <c r="P15" i="12"/>
  <c r="E15" i="12"/>
  <c r="U15" i="12" s="1"/>
  <c r="U14" i="12"/>
  <c r="S14" i="12"/>
  <c r="R14" i="12"/>
  <c r="Q14" i="12"/>
  <c r="P14" i="12"/>
  <c r="E14" i="12"/>
  <c r="T14" i="12" s="1"/>
  <c r="S13" i="12"/>
  <c r="R13" i="12"/>
  <c r="Q13" i="12"/>
  <c r="P13" i="12"/>
  <c r="E13" i="12"/>
  <c r="T13" i="12" s="1"/>
  <c r="S12" i="12"/>
  <c r="R12" i="12"/>
  <c r="Q12" i="12"/>
  <c r="P12" i="12"/>
  <c r="E12" i="12"/>
  <c r="T12" i="12" s="1"/>
  <c r="S11" i="12"/>
  <c r="R11" i="12"/>
  <c r="Q11" i="12"/>
  <c r="P11" i="12"/>
  <c r="E11" i="12"/>
  <c r="S10" i="12"/>
  <c r="R10" i="12"/>
  <c r="Q10" i="12"/>
  <c r="U10" i="12" s="1"/>
  <c r="P10" i="12"/>
  <c r="E10" i="12"/>
  <c r="S9" i="12"/>
  <c r="R9" i="12"/>
  <c r="Q9" i="12"/>
  <c r="P9" i="12"/>
  <c r="E9" i="12"/>
  <c r="U9" i="12" s="1"/>
  <c r="S96" i="11"/>
  <c r="R96" i="11"/>
  <c r="Q96" i="11"/>
  <c r="P96" i="11"/>
  <c r="E96" i="11"/>
  <c r="U96" i="11" s="1"/>
  <c r="S95" i="11"/>
  <c r="R95" i="11"/>
  <c r="Q95" i="11"/>
  <c r="P95" i="11"/>
  <c r="E95" i="11"/>
  <c r="U95" i="11" s="1"/>
  <c r="U94" i="11"/>
  <c r="S94" i="11"/>
  <c r="R94" i="11"/>
  <c r="Q94" i="11"/>
  <c r="P94" i="11"/>
  <c r="E94" i="11"/>
  <c r="T94" i="11" s="1"/>
  <c r="S93" i="11"/>
  <c r="R93" i="11"/>
  <c r="Q93" i="11"/>
  <c r="P93" i="11"/>
  <c r="E93" i="11"/>
  <c r="U93" i="11" s="1"/>
  <c r="S92" i="11"/>
  <c r="R92" i="11"/>
  <c r="Q92" i="11"/>
  <c r="P92" i="11"/>
  <c r="E92" i="11"/>
  <c r="U92" i="11" s="1"/>
  <c r="S91" i="11"/>
  <c r="R91" i="11"/>
  <c r="Q91" i="11"/>
  <c r="P91" i="11"/>
  <c r="E91" i="11"/>
  <c r="U91" i="11" s="1"/>
  <c r="T90" i="11"/>
  <c r="S90" i="11"/>
  <c r="R90" i="11"/>
  <c r="Q90" i="11"/>
  <c r="P90" i="11"/>
  <c r="E90" i="11"/>
  <c r="U90" i="11" s="1"/>
  <c r="S89" i="11"/>
  <c r="R89" i="11"/>
  <c r="Q89" i="11"/>
  <c r="P89" i="11"/>
  <c r="E89" i="11"/>
  <c r="U89" i="11" s="1"/>
  <c r="S88" i="11"/>
  <c r="R88" i="11"/>
  <c r="Q88" i="11"/>
  <c r="P88" i="11"/>
  <c r="E88" i="11"/>
  <c r="O75" i="11"/>
  <c r="N75" i="11"/>
  <c r="M75" i="11"/>
  <c r="L75" i="11"/>
  <c r="K75" i="11"/>
  <c r="J75" i="11"/>
  <c r="I75" i="11"/>
  <c r="S75" i="11" s="1"/>
  <c r="H75" i="11"/>
  <c r="R75" i="11" s="1"/>
  <c r="G75" i="11"/>
  <c r="F75" i="11"/>
  <c r="C75" i="11"/>
  <c r="B75" i="11"/>
  <c r="O74" i="11"/>
  <c r="N74" i="11"/>
  <c r="M74" i="11"/>
  <c r="L74" i="11"/>
  <c r="K74" i="11"/>
  <c r="J74" i="11"/>
  <c r="I74" i="11"/>
  <c r="S74" i="11" s="1"/>
  <c r="H74" i="11"/>
  <c r="R74" i="11" s="1"/>
  <c r="G74" i="11"/>
  <c r="F74" i="11"/>
  <c r="C74" i="11"/>
  <c r="B74" i="11"/>
  <c r="E74" i="11" s="1"/>
  <c r="O73" i="11"/>
  <c r="N73" i="11"/>
  <c r="M73" i="11"/>
  <c r="L73" i="11"/>
  <c r="K73" i="11"/>
  <c r="J73" i="11"/>
  <c r="I73" i="11"/>
  <c r="S73" i="11" s="1"/>
  <c r="H73" i="11"/>
  <c r="R73" i="11" s="1"/>
  <c r="G73" i="11"/>
  <c r="F73" i="11"/>
  <c r="E73" i="11"/>
  <c r="C73" i="11"/>
  <c r="B73" i="11"/>
  <c r="U72" i="11"/>
  <c r="S72" i="11"/>
  <c r="R72" i="11"/>
  <c r="Q72" i="11"/>
  <c r="P72" i="11"/>
  <c r="E72" i="11"/>
  <c r="T72" i="11" s="1"/>
  <c r="S71" i="11"/>
  <c r="R71" i="11"/>
  <c r="Q71" i="11"/>
  <c r="P71" i="11"/>
  <c r="E71" i="11"/>
  <c r="O69" i="11"/>
  <c r="N69" i="11"/>
  <c r="M69" i="11"/>
  <c r="L69" i="11"/>
  <c r="K69" i="11"/>
  <c r="J69" i="11"/>
  <c r="I69" i="11"/>
  <c r="S69" i="11" s="1"/>
  <c r="H69" i="11"/>
  <c r="R69" i="11" s="1"/>
  <c r="G69" i="11"/>
  <c r="F69" i="11"/>
  <c r="C69" i="11"/>
  <c r="B69" i="11"/>
  <c r="O68" i="11"/>
  <c r="N68" i="11"/>
  <c r="M68" i="11"/>
  <c r="L68" i="11"/>
  <c r="K68" i="11"/>
  <c r="J68" i="11"/>
  <c r="I68" i="11"/>
  <c r="S68" i="11" s="1"/>
  <c r="H68" i="11"/>
  <c r="R68" i="11" s="1"/>
  <c r="G68" i="11"/>
  <c r="F68" i="11"/>
  <c r="C68" i="11"/>
  <c r="B68" i="11"/>
  <c r="E68" i="11" s="1"/>
  <c r="U67" i="11"/>
  <c r="S67" i="11"/>
  <c r="R67" i="11"/>
  <c r="Q67" i="11"/>
  <c r="P67" i="11"/>
  <c r="E67" i="11"/>
  <c r="T67" i="11" s="1"/>
  <c r="S66" i="11"/>
  <c r="R66" i="11"/>
  <c r="Q66" i="11"/>
  <c r="P66" i="11"/>
  <c r="E66" i="11"/>
  <c r="U66" i="11" s="1"/>
  <c r="S65" i="11"/>
  <c r="R65" i="11"/>
  <c r="Q65" i="11"/>
  <c r="P65" i="11"/>
  <c r="E65" i="11"/>
  <c r="U65" i="11" s="1"/>
  <c r="S64" i="11"/>
  <c r="R64" i="11"/>
  <c r="Q64" i="11"/>
  <c r="P64" i="11"/>
  <c r="E64" i="11"/>
  <c r="U64" i="11" s="1"/>
  <c r="U63" i="11"/>
  <c r="S63" i="11"/>
  <c r="R63" i="11"/>
  <c r="Q63" i="11"/>
  <c r="P63" i="11"/>
  <c r="E63" i="11"/>
  <c r="T63" i="11" s="1"/>
  <c r="O61" i="11"/>
  <c r="N61" i="11"/>
  <c r="M61" i="11"/>
  <c r="L61" i="11"/>
  <c r="K61" i="11"/>
  <c r="J61" i="11"/>
  <c r="I61" i="11"/>
  <c r="H61" i="11"/>
  <c r="C61" i="11"/>
  <c r="B61" i="11"/>
  <c r="S60" i="11"/>
  <c r="R60" i="11"/>
  <c r="Q60" i="11"/>
  <c r="P60" i="11"/>
  <c r="E60" i="11"/>
  <c r="U60" i="11" s="1"/>
  <c r="S59" i="11"/>
  <c r="R59" i="11"/>
  <c r="Q59" i="11"/>
  <c r="P59" i="11"/>
  <c r="E59" i="11"/>
  <c r="U59" i="11" s="1"/>
  <c r="U58" i="11"/>
  <c r="S58" i="11"/>
  <c r="R58" i="11"/>
  <c r="Q58" i="11"/>
  <c r="P58" i="11"/>
  <c r="E58" i="11"/>
  <c r="T58" i="11" s="1"/>
  <c r="S57" i="11"/>
  <c r="R57" i="11"/>
  <c r="Q57" i="11"/>
  <c r="P57" i="11"/>
  <c r="E57" i="11"/>
  <c r="U57" i="11" s="1"/>
  <c r="O55" i="11"/>
  <c r="N55" i="11"/>
  <c r="M55" i="11"/>
  <c r="L55" i="11"/>
  <c r="K55" i="11"/>
  <c r="J55" i="11"/>
  <c r="I55" i="11"/>
  <c r="S55" i="11" s="1"/>
  <c r="H55" i="11"/>
  <c r="R55" i="11" s="1"/>
  <c r="G55" i="11"/>
  <c r="F55" i="11"/>
  <c r="C55" i="11"/>
  <c r="B55" i="11"/>
  <c r="S54" i="11"/>
  <c r="R54" i="11"/>
  <c r="Q54" i="11"/>
  <c r="P54" i="11"/>
  <c r="E54" i="11"/>
  <c r="U54" i="11" s="1"/>
  <c r="S53" i="11"/>
  <c r="R53" i="11"/>
  <c r="Q53" i="11"/>
  <c r="P53" i="11"/>
  <c r="E53" i="11"/>
  <c r="U53" i="11" s="1"/>
  <c r="S52" i="11"/>
  <c r="R52" i="11"/>
  <c r="Q52" i="11"/>
  <c r="P52" i="11"/>
  <c r="E52" i="11"/>
  <c r="U52" i="11" s="1"/>
  <c r="U51" i="11"/>
  <c r="S51" i="11"/>
  <c r="R51" i="11"/>
  <c r="Q51" i="11"/>
  <c r="P51" i="11"/>
  <c r="E51" i="11"/>
  <c r="T51" i="11" s="1"/>
  <c r="S50" i="11"/>
  <c r="R50" i="11"/>
  <c r="Q50" i="11"/>
  <c r="P50" i="11"/>
  <c r="E50" i="11"/>
  <c r="U50" i="11" s="1"/>
  <c r="S49" i="11"/>
  <c r="R49" i="11"/>
  <c r="Q49" i="11"/>
  <c r="P49" i="11"/>
  <c r="E49" i="11"/>
  <c r="U49" i="11" s="1"/>
  <c r="S48" i="11"/>
  <c r="R48" i="11"/>
  <c r="Q48" i="11"/>
  <c r="P48" i="11"/>
  <c r="E48" i="11"/>
  <c r="U48" i="11" s="1"/>
  <c r="U47" i="11"/>
  <c r="T47" i="11"/>
  <c r="S47" i="11"/>
  <c r="R47" i="11"/>
  <c r="Q47" i="11"/>
  <c r="P47" i="11"/>
  <c r="E47" i="11"/>
  <c r="S46" i="11"/>
  <c r="R46" i="11"/>
  <c r="Q46" i="11"/>
  <c r="P46" i="11"/>
  <c r="E46" i="11"/>
  <c r="U46" i="11" s="1"/>
  <c r="S45" i="11"/>
  <c r="R45" i="11"/>
  <c r="Q45" i="11"/>
  <c r="P45" i="11"/>
  <c r="E45" i="11"/>
  <c r="S44" i="11"/>
  <c r="R44" i="11"/>
  <c r="Q44" i="11"/>
  <c r="P44" i="11"/>
  <c r="E44" i="11"/>
  <c r="U44" i="11" s="1"/>
  <c r="O42" i="11"/>
  <c r="N42" i="11"/>
  <c r="M42" i="11"/>
  <c r="L42" i="11"/>
  <c r="K42" i="11"/>
  <c r="J42" i="11"/>
  <c r="I42" i="11"/>
  <c r="H42" i="11"/>
  <c r="G42" i="11"/>
  <c r="F42" i="11"/>
  <c r="C42" i="11"/>
  <c r="B42" i="11"/>
  <c r="E42" i="11" s="1"/>
  <c r="S41" i="11"/>
  <c r="R41" i="11"/>
  <c r="Q41" i="11"/>
  <c r="P41" i="11"/>
  <c r="E41" i="11"/>
  <c r="U41" i="11" s="1"/>
  <c r="S40" i="11"/>
  <c r="R40" i="11"/>
  <c r="Q40" i="11"/>
  <c r="P40" i="11"/>
  <c r="E40" i="11"/>
  <c r="U39" i="11"/>
  <c r="S39" i="11"/>
  <c r="R39" i="11"/>
  <c r="Q39" i="11"/>
  <c r="P39" i="11"/>
  <c r="E39" i="11"/>
  <c r="T39" i="11" s="1"/>
  <c r="S38" i="11"/>
  <c r="R38" i="11"/>
  <c r="Q38" i="11"/>
  <c r="U38" i="11" s="1"/>
  <c r="P38" i="11"/>
  <c r="T38" i="11" s="1"/>
  <c r="E38" i="11"/>
  <c r="S37" i="11"/>
  <c r="R37" i="11"/>
  <c r="Q37" i="11"/>
  <c r="P37" i="11"/>
  <c r="E37" i="11"/>
  <c r="T37" i="11" s="1"/>
  <c r="O35" i="11"/>
  <c r="N35" i="11"/>
  <c r="M35" i="11"/>
  <c r="L35" i="11"/>
  <c r="K35" i="11"/>
  <c r="J35" i="11"/>
  <c r="I35" i="11"/>
  <c r="S35" i="11" s="1"/>
  <c r="H35" i="11"/>
  <c r="R35" i="11" s="1"/>
  <c r="G35" i="11"/>
  <c r="F35" i="11"/>
  <c r="C35" i="11"/>
  <c r="B35" i="11"/>
  <c r="E35" i="11" s="1"/>
  <c r="S34" i="11"/>
  <c r="R34" i="11"/>
  <c r="Q34" i="11"/>
  <c r="P34" i="11"/>
  <c r="E34" i="11"/>
  <c r="T34" i="11" s="1"/>
  <c r="O32" i="11"/>
  <c r="N32" i="11"/>
  <c r="M32" i="11"/>
  <c r="L32" i="11"/>
  <c r="K32" i="11"/>
  <c r="J32" i="11"/>
  <c r="I32" i="11"/>
  <c r="S32" i="11" s="1"/>
  <c r="H32" i="11"/>
  <c r="R32" i="11" s="1"/>
  <c r="G32" i="11"/>
  <c r="F32" i="11"/>
  <c r="C32" i="11"/>
  <c r="B32" i="11"/>
  <c r="E32" i="11" s="1"/>
  <c r="U31" i="11"/>
  <c r="S31" i="11"/>
  <c r="R31" i="11"/>
  <c r="Q31" i="11"/>
  <c r="P31" i="11"/>
  <c r="E31" i="11"/>
  <c r="T31" i="11" s="1"/>
  <c r="S30" i="11"/>
  <c r="R30" i="11"/>
  <c r="Q30" i="11"/>
  <c r="P30" i="11"/>
  <c r="E30" i="11"/>
  <c r="U30" i="11" s="1"/>
  <c r="S29" i="11"/>
  <c r="R29" i="11"/>
  <c r="Q29" i="11"/>
  <c r="P29" i="11"/>
  <c r="E29" i="11"/>
  <c r="U29" i="11" s="1"/>
  <c r="S28" i="11"/>
  <c r="R28" i="11"/>
  <c r="Q28" i="11"/>
  <c r="P28" i="11"/>
  <c r="E28" i="11"/>
  <c r="U28" i="11" s="1"/>
  <c r="O26" i="11"/>
  <c r="N26" i="11"/>
  <c r="M26" i="11"/>
  <c r="L26" i="11"/>
  <c r="K26" i="11"/>
  <c r="J26" i="11"/>
  <c r="I26" i="11"/>
  <c r="S26" i="11" s="1"/>
  <c r="H26" i="11"/>
  <c r="R26" i="11" s="1"/>
  <c r="G26" i="11"/>
  <c r="F26" i="11"/>
  <c r="E26" i="11"/>
  <c r="C26" i="11"/>
  <c r="B26" i="11"/>
  <c r="S25" i="11"/>
  <c r="R25" i="11"/>
  <c r="Q25" i="11"/>
  <c r="P25" i="11"/>
  <c r="E25" i="11"/>
  <c r="U25" i="11" s="1"/>
  <c r="S24" i="11"/>
  <c r="R24" i="11"/>
  <c r="Q24" i="11"/>
  <c r="P24" i="11"/>
  <c r="E24" i="11"/>
  <c r="S23" i="11"/>
  <c r="R23" i="11"/>
  <c r="Q23" i="11"/>
  <c r="P23" i="11"/>
  <c r="E23" i="11"/>
  <c r="S22" i="11"/>
  <c r="R22" i="11"/>
  <c r="Q22" i="11"/>
  <c r="P22" i="11"/>
  <c r="E22" i="11"/>
  <c r="T22" i="11" s="1"/>
  <c r="T21" i="11"/>
  <c r="S21" i="11"/>
  <c r="R21" i="11"/>
  <c r="Q21" i="11"/>
  <c r="P21" i="11"/>
  <c r="E21" i="11"/>
  <c r="U21" i="11" s="1"/>
  <c r="T20" i="11"/>
  <c r="S20" i="11"/>
  <c r="R20" i="11"/>
  <c r="Q20" i="11"/>
  <c r="P20" i="11"/>
  <c r="E20" i="11"/>
  <c r="U20" i="11" s="1"/>
  <c r="S19" i="11"/>
  <c r="R19" i="11"/>
  <c r="Q19" i="11"/>
  <c r="P19" i="11"/>
  <c r="E19" i="11"/>
  <c r="U19" i="11" s="1"/>
  <c r="O17" i="11"/>
  <c r="N17" i="11"/>
  <c r="M17" i="11"/>
  <c r="L17" i="11"/>
  <c r="K17" i="11"/>
  <c r="J17" i="11"/>
  <c r="I17" i="11"/>
  <c r="S17" i="11" s="1"/>
  <c r="H17" i="11"/>
  <c r="R17" i="11" s="1"/>
  <c r="G17" i="11"/>
  <c r="F17" i="11"/>
  <c r="E17" i="11"/>
  <c r="C17" i="11"/>
  <c r="B17" i="11"/>
  <c r="T16" i="11"/>
  <c r="S16" i="11"/>
  <c r="R16" i="11"/>
  <c r="Q16" i="11"/>
  <c r="P16" i="11"/>
  <c r="E16" i="11"/>
  <c r="U16" i="11" s="1"/>
  <c r="S15" i="11"/>
  <c r="R15" i="11"/>
  <c r="Q15" i="11"/>
  <c r="P15" i="11"/>
  <c r="E15" i="11"/>
  <c r="U15" i="11" s="1"/>
  <c r="S14" i="11"/>
  <c r="R14" i="11"/>
  <c r="Q14" i="11"/>
  <c r="P14" i="11"/>
  <c r="E14" i="11"/>
  <c r="U14" i="11" s="1"/>
  <c r="S13" i="11"/>
  <c r="R13" i="11"/>
  <c r="Q13" i="11"/>
  <c r="P13" i="11"/>
  <c r="E13" i="11"/>
  <c r="S12" i="11"/>
  <c r="R12" i="11"/>
  <c r="Q12" i="11"/>
  <c r="P12" i="11"/>
  <c r="E12" i="11"/>
  <c r="U11" i="11"/>
  <c r="T11" i="11"/>
  <c r="S11" i="11"/>
  <c r="R11" i="11"/>
  <c r="Q11" i="11"/>
  <c r="P11" i="11"/>
  <c r="E11" i="11"/>
  <c r="S10" i="11"/>
  <c r="R10" i="11"/>
  <c r="Q10" i="11"/>
  <c r="P10" i="11"/>
  <c r="E10" i="11"/>
  <c r="U10" i="11" s="1"/>
  <c r="S9" i="11"/>
  <c r="R9" i="11"/>
  <c r="Q9" i="11"/>
  <c r="P9" i="11"/>
  <c r="E9" i="11"/>
  <c r="T9" i="11" s="1"/>
  <c r="U96" i="10"/>
  <c r="T96" i="10"/>
  <c r="S96" i="10"/>
  <c r="R96" i="10"/>
  <c r="Q96" i="10"/>
  <c r="P96" i="10"/>
  <c r="E96" i="10"/>
  <c r="S95" i="10"/>
  <c r="R95" i="10"/>
  <c r="Q95" i="10"/>
  <c r="P95" i="10"/>
  <c r="E95" i="10"/>
  <c r="U95" i="10" s="1"/>
  <c r="S94" i="10"/>
  <c r="R94" i="10"/>
  <c r="Q94" i="10"/>
  <c r="P94" i="10"/>
  <c r="E94" i="10"/>
  <c r="U94" i="10" s="1"/>
  <c r="S93" i="10"/>
  <c r="R93" i="10"/>
  <c r="Q93" i="10"/>
  <c r="P93" i="10"/>
  <c r="E93" i="10"/>
  <c r="U92" i="10"/>
  <c r="T92" i="10"/>
  <c r="S92" i="10"/>
  <c r="R92" i="10"/>
  <c r="Q92" i="10"/>
  <c r="P92" i="10"/>
  <c r="E92" i="10"/>
  <c r="S91" i="10"/>
  <c r="R91" i="10"/>
  <c r="Q91" i="10"/>
  <c r="P91" i="10"/>
  <c r="E91" i="10"/>
  <c r="S90" i="10"/>
  <c r="R90" i="10"/>
  <c r="Q90" i="10"/>
  <c r="P90" i="10"/>
  <c r="E90" i="10"/>
  <c r="U89" i="10"/>
  <c r="S89" i="10"/>
  <c r="R89" i="10"/>
  <c r="Q89" i="10"/>
  <c r="P89" i="10"/>
  <c r="E89" i="10"/>
  <c r="T89" i="10" s="1"/>
  <c r="S88" i="10"/>
  <c r="R88" i="10"/>
  <c r="Q88" i="10"/>
  <c r="P88" i="10"/>
  <c r="E88" i="10"/>
  <c r="O75" i="10"/>
  <c r="N75" i="10"/>
  <c r="M75" i="10"/>
  <c r="L75" i="10"/>
  <c r="K75" i="10"/>
  <c r="J75" i="10"/>
  <c r="I75" i="10"/>
  <c r="S75" i="10" s="1"/>
  <c r="H75" i="10"/>
  <c r="R75" i="10" s="1"/>
  <c r="G75" i="10"/>
  <c r="F75" i="10"/>
  <c r="C75" i="10"/>
  <c r="B75" i="10"/>
  <c r="O74" i="10"/>
  <c r="N74" i="10"/>
  <c r="M74" i="10"/>
  <c r="L74" i="10"/>
  <c r="K74" i="10"/>
  <c r="J74" i="10"/>
  <c r="I74" i="10"/>
  <c r="S74" i="10" s="1"/>
  <c r="H74" i="10"/>
  <c r="R74" i="10" s="1"/>
  <c r="G74" i="10"/>
  <c r="F74" i="10"/>
  <c r="C74" i="10"/>
  <c r="B74" i="10"/>
  <c r="E74" i="10" s="1"/>
  <c r="O73" i="10"/>
  <c r="N73" i="10"/>
  <c r="M73" i="10"/>
  <c r="L73" i="10"/>
  <c r="K73" i="10"/>
  <c r="J73" i="10"/>
  <c r="I73" i="10"/>
  <c r="S73" i="10" s="1"/>
  <c r="H73" i="10"/>
  <c r="R73" i="10" s="1"/>
  <c r="G73" i="10"/>
  <c r="F73" i="10"/>
  <c r="C73" i="10"/>
  <c r="B73" i="10"/>
  <c r="U72" i="10"/>
  <c r="S72" i="10"/>
  <c r="R72" i="10"/>
  <c r="Q72" i="10"/>
  <c r="P72" i="10"/>
  <c r="E72" i="10"/>
  <c r="S71" i="10"/>
  <c r="R71" i="10"/>
  <c r="Q71" i="10"/>
  <c r="U71" i="10" s="1"/>
  <c r="P71" i="10"/>
  <c r="E71" i="10"/>
  <c r="T71" i="10" s="1"/>
  <c r="O69" i="10"/>
  <c r="N69" i="10"/>
  <c r="M69" i="10"/>
  <c r="L69" i="10"/>
  <c r="K69" i="10"/>
  <c r="J69" i="10"/>
  <c r="I69" i="10"/>
  <c r="S69" i="10" s="1"/>
  <c r="H69" i="10"/>
  <c r="R69" i="10" s="1"/>
  <c r="G69" i="10"/>
  <c r="F69" i="10"/>
  <c r="C69" i="10"/>
  <c r="B69" i="10"/>
  <c r="O68" i="10"/>
  <c r="N68" i="10"/>
  <c r="M68" i="10"/>
  <c r="L68" i="10"/>
  <c r="K68" i="10"/>
  <c r="J68" i="10"/>
  <c r="I68" i="10"/>
  <c r="S68" i="10" s="1"/>
  <c r="H68" i="10"/>
  <c r="R68" i="10" s="1"/>
  <c r="G68" i="10"/>
  <c r="F68" i="10"/>
  <c r="C68" i="10"/>
  <c r="B68" i="10"/>
  <c r="E68" i="10" s="1"/>
  <c r="U67" i="10"/>
  <c r="T67" i="10"/>
  <c r="S67" i="10"/>
  <c r="R67" i="10"/>
  <c r="Q67" i="10"/>
  <c r="P67" i="10"/>
  <c r="E67" i="10"/>
  <c r="U66" i="10"/>
  <c r="S66" i="10"/>
  <c r="R66" i="10"/>
  <c r="Q66" i="10"/>
  <c r="P66" i="10"/>
  <c r="E66" i="10"/>
  <c r="T66" i="10" s="1"/>
  <c r="S65" i="10"/>
  <c r="R65" i="10"/>
  <c r="Q65" i="10"/>
  <c r="P65" i="10"/>
  <c r="E65" i="10"/>
  <c r="U65" i="10" s="1"/>
  <c r="S64" i="10"/>
  <c r="R64" i="10"/>
  <c r="Q64" i="10"/>
  <c r="P64" i="10"/>
  <c r="E64" i="10"/>
  <c r="U64" i="10" s="1"/>
  <c r="S63" i="10"/>
  <c r="R63" i="10"/>
  <c r="Q63" i="10"/>
  <c r="P63" i="10"/>
  <c r="E63" i="10"/>
  <c r="S61" i="10"/>
  <c r="O61" i="10"/>
  <c r="N61" i="10"/>
  <c r="M61" i="10"/>
  <c r="L61" i="10"/>
  <c r="K61" i="10"/>
  <c r="J61" i="10"/>
  <c r="I61" i="10"/>
  <c r="H61" i="10"/>
  <c r="R61" i="10" s="1"/>
  <c r="C61" i="10"/>
  <c r="B61" i="10"/>
  <c r="S60" i="10"/>
  <c r="R60" i="10"/>
  <c r="Q60" i="10"/>
  <c r="P60" i="10"/>
  <c r="E60" i="10"/>
  <c r="S59" i="10"/>
  <c r="R59" i="10"/>
  <c r="Q59" i="10"/>
  <c r="P59" i="10"/>
  <c r="E59" i="10"/>
  <c r="U59" i="10" s="1"/>
  <c r="S58" i="10"/>
  <c r="R58" i="10"/>
  <c r="Q58" i="10"/>
  <c r="P58" i="10"/>
  <c r="E58" i="10"/>
  <c r="U58" i="10" s="1"/>
  <c r="U57" i="10"/>
  <c r="S57" i="10"/>
  <c r="R57" i="10"/>
  <c r="Q57" i="10"/>
  <c r="P57" i="10"/>
  <c r="E57" i="10"/>
  <c r="T57" i="10" s="1"/>
  <c r="O55" i="10"/>
  <c r="N55" i="10"/>
  <c r="M55" i="10"/>
  <c r="L55" i="10"/>
  <c r="K55" i="10"/>
  <c r="J55" i="10"/>
  <c r="I55" i="10"/>
  <c r="S55" i="10" s="1"/>
  <c r="H55" i="10"/>
  <c r="R55" i="10" s="1"/>
  <c r="G55" i="10"/>
  <c r="F55" i="10"/>
  <c r="C55" i="10"/>
  <c r="B55" i="10"/>
  <c r="T54" i="10"/>
  <c r="S54" i="10"/>
  <c r="R54" i="10"/>
  <c r="Q54" i="10"/>
  <c r="P54" i="10"/>
  <c r="E54" i="10"/>
  <c r="U54" i="10" s="1"/>
  <c r="S53" i="10"/>
  <c r="R53" i="10"/>
  <c r="Q53" i="10"/>
  <c r="P53" i="10"/>
  <c r="E53" i="10"/>
  <c r="S52" i="10"/>
  <c r="R52" i="10"/>
  <c r="Q52" i="10"/>
  <c r="P52" i="10"/>
  <c r="E52" i="10"/>
  <c r="S51" i="10"/>
  <c r="R51" i="10"/>
  <c r="Q51" i="10"/>
  <c r="P51" i="10"/>
  <c r="E51" i="10"/>
  <c r="U51" i="10" s="1"/>
  <c r="S50" i="10"/>
  <c r="R50" i="10"/>
  <c r="Q50" i="10"/>
  <c r="P50" i="10"/>
  <c r="E50" i="10"/>
  <c r="T50" i="10" s="1"/>
  <c r="S49" i="10"/>
  <c r="R49" i="10"/>
  <c r="Q49" i="10"/>
  <c r="P49" i="10"/>
  <c r="E49" i="10"/>
  <c r="U49" i="10" s="1"/>
  <c r="S48" i="10"/>
  <c r="R48" i="10"/>
  <c r="Q48" i="10"/>
  <c r="P48" i="10"/>
  <c r="E48" i="10"/>
  <c r="U48" i="10" s="1"/>
  <c r="U47" i="10"/>
  <c r="T47" i="10"/>
  <c r="S47" i="10"/>
  <c r="R47" i="10"/>
  <c r="Q47" i="10"/>
  <c r="P47" i="10"/>
  <c r="E47" i="10"/>
  <c r="T46" i="10"/>
  <c r="S46" i="10"/>
  <c r="R46" i="10"/>
  <c r="Q46" i="10"/>
  <c r="P46" i="10"/>
  <c r="E46" i="10"/>
  <c r="S45" i="10"/>
  <c r="R45" i="10"/>
  <c r="Q45" i="10"/>
  <c r="P45" i="10"/>
  <c r="E45" i="10"/>
  <c r="U45" i="10" s="1"/>
  <c r="S44" i="10"/>
  <c r="R44" i="10"/>
  <c r="Q44" i="10"/>
  <c r="P44" i="10"/>
  <c r="E44" i="10"/>
  <c r="O42" i="10"/>
  <c r="N42" i="10"/>
  <c r="M42" i="10"/>
  <c r="L42" i="10"/>
  <c r="K42" i="10"/>
  <c r="J42" i="10"/>
  <c r="I42" i="10"/>
  <c r="S42" i="10" s="1"/>
  <c r="H42" i="10"/>
  <c r="R42" i="10" s="1"/>
  <c r="G42" i="10"/>
  <c r="F42" i="10"/>
  <c r="C42" i="10"/>
  <c r="B42" i="10"/>
  <c r="S41" i="10"/>
  <c r="R41" i="10"/>
  <c r="Q41" i="10"/>
  <c r="P41" i="10"/>
  <c r="E41" i="10"/>
  <c r="S40" i="10"/>
  <c r="R40" i="10"/>
  <c r="Q40" i="10"/>
  <c r="P40" i="10"/>
  <c r="E40" i="10"/>
  <c r="U40" i="10" s="1"/>
  <c r="S39" i="10"/>
  <c r="R39" i="10"/>
  <c r="Q39" i="10"/>
  <c r="P39" i="10"/>
  <c r="E39" i="10"/>
  <c r="T39" i="10" s="1"/>
  <c r="U38" i="10"/>
  <c r="S38" i="10"/>
  <c r="R38" i="10"/>
  <c r="Q38" i="10"/>
  <c r="P38" i="10"/>
  <c r="E38" i="10"/>
  <c r="T38" i="10" s="1"/>
  <c r="S37" i="10"/>
  <c r="R37" i="10"/>
  <c r="Q37" i="10"/>
  <c r="P37" i="10"/>
  <c r="T37" i="10" s="1"/>
  <c r="E37" i="10"/>
  <c r="O35" i="10"/>
  <c r="N35" i="10"/>
  <c r="M35" i="10"/>
  <c r="L35" i="10"/>
  <c r="K35" i="10"/>
  <c r="J35" i="10"/>
  <c r="I35" i="10"/>
  <c r="S35" i="10" s="1"/>
  <c r="H35" i="10"/>
  <c r="R35" i="10" s="1"/>
  <c r="G35" i="10"/>
  <c r="F35" i="10"/>
  <c r="C35" i="10"/>
  <c r="B35" i="10"/>
  <c r="E35" i="10" s="1"/>
  <c r="S34" i="10"/>
  <c r="R34" i="10"/>
  <c r="Q34" i="10"/>
  <c r="P34" i="10"/>
  <c r="E34" i="10"/>
  <c r="U34" i="10" s="1"/>
  <c r="O32" i="10"/>
  <c r="N32" i="10"/>
  <c r="M32" i="10"/>
  <c r="L32" i="10"/>
  <c r="K32" i="10"/>
  <c r="J32" i="10"/>
  <c r="I32" i="10"/>
  <c r="S32" i="10" s="1"/>
  <c r="H32" i="10"/>
  <c r="R32" i="10" s="1"/>
  <c r="G32" i="10"/>
  <c r="F32" i="10"/>
  <c r="C32" i="10"/>
  <c r="B32" i="10"/>
  <c r="U31" i="10"/>
  <c r="T31" i="10"/>
  <c r="S31" i="10"/>
  <c r="R31" i="10"/>
  <c r="Q31" i="10"/>
  <c r="P31" i="10"/>
  <c r="E31" i="10"/>
  <c r="S30" i="10"/>
  <c r="R30" i="10"/>
  <c r="Q30" i="10"/>
  <c r="P30" i="10"/>
  <c r="E30" i="10"/>
  <c r="U30" i="10" s="1"/>
  <c r="S29" i="10"/>
  <c r="R29" i="10"/>
  <c r="Q29" i="10"/>
  <c r="P29" i="10"/>
  <c r="E29" i="10"/>
  <c r="S28" i="10"/>
  <c r="R28" i="10"/>
  <c r="Q28" i="10"/>
  <c r="P28" i="10"/>
  <c r="E28" i="10"/>
  <c r="U28" i="10" s="1"/>
  <c r="O26" i="10"/>
  <c r="N26" i="10"/>
  <c r="M26" i="10"/>
  <c r="L26" i="10"/>
  <c r="K26" i="10"/>
  <c r="J26" i="10"/>
  <c r="I26" i="10"/>
  <c r="S26" i="10" s="1"/>
  <c r="H26" i="10"/>
  <c r="R26" i="10" s="1"/>
  <c r="G26" i="10"/>
  <c r="F26" i="10"/>
  <c r="E26" i="10"/>
  <c r="C26" i="10"/>
  <c r="B26" i="10"/>
  <c r="S25" i="10"/>
  <c r="R25" i="10"/>
  <c r="Q25" i="10"/>
  <c r="P25" i="10"/>
  <c r="E25" i="10"/>
  <c r="U25" i="10" s="1"/>
  <c r="S24" i="10"/>
  <c r="R24" i="10"/>
  <c r="Q24" i="10"/>
  <c r="P24" i="10"/>
  <c r="E24" i="10"/>
  <c r="S23" i="10"/>
  <c r="R23" i="10"/>
  <c r="Q23" i="10"/>
  <c r="P23" i="10"/>
  <c r="E23" i="10"/>
  <c r="S22" i="10"/>
  <c r="R22" i="10"/>
  <c r="Q22" i="10"/>
  <c r="P22" i="10"/>
  <c r="E22" i="10"/>
  <c r="T22" i="10" s="1"/>
  <c r="S21" i="10"/>
  <c r="R21" i="10"/>
  <c r="Q21" i="10"/>
  <c r="P21" i="10"/>
  <c r="E21" i="10"/>
  <c r="U21" i="10" s="1"/>
  <c r="U20" i="10"/>
  <c r="T20" i="10"/>
  <c r="S20" i="10"/>
  <c r="R20" i="10"/>
  <c r="Q20" i="10"/>
  <c r="P20" i="10"/>
  <c r="E20" i="10"/>
  <c r="S19" i="10"/>
  <c r="R19" i="10"/>
  <c r="Q19" i="10"/>
  <c r="P19" i="10"/>
  <c r="E19" i="10"/>
  <c r="R17" i="10"/>
  <c r="O17" i="10"/>
  <c r="N17" i="10"/>
  <c r="M17" i="10"/>
  <c r="L17" i="10"/>
  <c r="K17" i="10"/>
  <c r="J17" i="10"/>
  <c r="I17" i="10"/>
  <c r="S17" i="10" s="1"/>
  <c r="H17" i="10"/>
  <c r="G17" i="10"/>
  <c r="F17" i="10"/>
  <c r="C17" i="10"/>
  <c r="B17" i="10"/>
  <c r="E17" i="10" s="1"/>
  <c r="U16" i="10"/>
  <c r="T16" i="10"/>
  <c r="S16" i="10"/>
  <c r="R16" i="10"/>
  <c r="Q16" i="10"/>
  <c r="P16" i="10"/>
  <c r="E16" i="10"/>
  <c r="S15" i="10"/>
  <c r="R15" i="10"/>
  <c r="Q15" i="10"/>
  <c r="U15" i="10" s="1"/>
  <c r="P15" i="10"/>
  <c r="T15" i="10" s="1"/>
  <c r="E15" i="10"/>
  <c r="S14" i="10"/>
  <c r="R14" i="10"/>
  <c r="Q14" i="10"/>
  <c r="P14" i="10"/>
  <c r="E14" i="10"/>
  <c r="S13" i="10"/>
  <c r="R13" i="10"/>
  <c r="Q13" i="10"/>
  <c r="P13" i="10"/>
  <c r="E13" i="10"/>
  <c r="S12" i="10"/>
  <c r="R12" i="10"/>
  <c r="Q12" i="10"/>
  <c r="P12" i="10"/>
  <c r="E12" i="10"/>
  <c r="S11" i="10"/>
  <c r="R11" i="10"/>
  <c r="Q11" i="10"/>
  <c r="P11" i="10"/>
  <c r="E11" i="10"/>
  <c r="T11" i="10" s="1"/>
  <c r="U10" i="10"/>
  <c r="S10" i="10"/>
  <c r="R10" i="10"/>
  <c r="Q10" i="10"/>
  <c r="P10" i="10"/>
  <c r="E10" i="10"/>
  <c r="T10" i="10" s="1"/>
  <c r="S9" i="10"/>
  <c r="R9" i="10"/>
  <c r="Q9" i="10"/>
  <c r="P9" i="10"/>
  <c r="E9" i="10"/>
  <c r="S96" i="9"/>
  <c r="R96" i="9"/>
  <c r="Q96" i="9"/>
  <c r="P96" i="9"/>
  <c r="E96" i="9"/>
  <c r="U95" i="9"/>
  <c r="T95" i="9"/>
  <c r="S95" i="9"/>
  <c r="R95" i="9"/>
  <c r="Q95" i="9"/>
  <c r="P95" i="9"/>
  <c r="E95" i="9"/>
  <c r="S94" i="9"/>
  <c r="R94" i="9"/>
  <c r="Q94" i="9"/>
  <c r="P94" i="9"/>
  <c r="E94" i="9"/>
  <c r="T94" i="9" s="1"/>
  <c r="S93" i="9"/>
  <c r="R93" i="9"/>
  <c r="Q93" i="9"/>
  <c r="P93" i="9"/>
  <c r="E93" i="9"/>
  <c r="S92" i="9"/>
  <c r="R92" i="9"/>
  <c r="Q92" i="9"/>
  <c r="P92" i="9"/>
  <c r="E92" i="9"/>
  <c r="S91" i="9"/>
  <c r="R91" i="9"/>
  <c r="Q91" i="9"/>
  <c r="P91" i="9"/>
  <c r="E91" i="9"/>
  <c r="T91" i="9" s="1"/>
  <c r="S90" i="9"/>
  <c r="R90" i="9"/>
  <c r="Q90" i="9"/>
  <c r="P90" i="9"/>
  <c r="E90" i="9"/>
  <c r="U90" i="9" s="1"/>
  <c r="U89" i="9"/>
  <c r="T89" i="9"/>
  <c r="S89" i="9"/>
  <c r="R89" i="9"/>
  <c r="Q89" i="9"/>
  <c r="P89" i="9"/>
  <c r="E89" i="9"/>
  <c r="U88" i="9"/>
  <c r="T88" i="9"/>
  <c r="S88" i="9"/>
  <c r="R88" i="9"/>
  <c r="Q88" i="9"/>
  <c r="P88" i="9"/>
  <c r="E88" i="9"/>
  <c r="O75" i="9"/>
  <c r="N75" i="9"/>
  <c r="M75" i="9"/>
  <c r="L75" i="9"/>
  <c r="K75" i="9"/>
  <c r="J75" i="9"/>
  <c r="I75" i="9"/>
  <c r="S75" i="9" s="1"/>
  <c r="H75" i="9"/>
  <c r="G75" i="9"/>
  <c r="F75" i="9"/>
  <c r="C75" i="9"/>
  <c r="B75" i="9"/>
  <c r="S74" i="9"/>
  <c r="R74" i="9"/>
  <c r="O74" i="9"/>
  <c r="N74" i="9"/>
  <c r="M74" i="9"/>
  <c r="L74" i="9"/>
  <c r="K74" i="9"/>
  <c r="J74" i="9"/>
  <c r="I74" i="9"/>
  <c r="H74" i="9"/>
  <c r="G74" i="9"/>
  <c r="F74" i="9"/>
  <c r="C74" i="9"/>
  <c r="B74" i="9"/>
  <c r="O73" i="9"/>
  <c r="N73" i="9"/>
  <c r="M73" i="9"/>
  <c r="L73" i="9"/>
  <c r="K73" i="9"/>
  <c r="J73" i="9"/>
  <c r="I73" i="9"/>
  <c r="S73" i="9" s="1"/>
  <c r="H73" i="9"/>
  <c r="R73" i="9" s="1"/>
  <c r="G73" i="9"/>
  <c r="F73" i="9"/>
  <c r="C73" i="9"/>
  <c r="B73" i="9"/>
  <c r="E73" i="9" s="1"/>
  <c r="T72" i="9"/>
  <c r="S72" i="9"/>
  <c r="R72" i="9"/>
  <c r="Q72" i="9"/>
  <c r="P72" i="9"/>
  <c r="E72" i="9"/>
  <c r="U72" i="9" s="1"/>
  <c r="S71" i="9"/>
  <c r="R71" i="9"/>
  <c r="Q71" i="9"/>
  <c r="P71" i="9"/>
  <c r="T71" i="9" s="1"/>
  <c r="E71" i="9"/>
  <c r="U71" i="9" s="1"/>
  <c r="O69" i="9"/>
  <c r="N69" i="9"/>
  <c r="M69" i="9"/>
  <c r="L69" i="9"/>
  <c r="K69" i="9"/>
  <c r="J69" i="9"/>
  <c r="I69" i="9"/>
  <c r="H69" i="9"/>
  <c r="G69" i="9"/>
  <c r="F69" i="9"/>
  <c r="C69" i="9"/>
  <c r="B69" i="9"/>
  <c r="O68" i="9"/>
  <c r="N68" i="9"/>
  <c r="M68" i="9"/>
  <c r="L68" i="9"/>
  <c r="K68" i="9"/>
  <c r="J68" i="9"/>
  <c r="I68" i="9"/>
  <c r="S68" i="9" s="1"/>
  <c r="H68" i="9"/>
  <c r="R68" i="9" s="1"/>
  <c r="G68" i="9"/>
  <c r="F68" i="9"/>
  <c r="C68" i="9"/>
  <c r="B68" i="9"/>
  <c r="E68" i="9" s="1"/>
  <c r="S67" i="9"/>
  <c r="R67" i="9"/>
  <c r="Q67" i="9"/>
  <c r="P67" i="9"/>
  <c r="E67" i="9"/>
  <c r="U67" i="9" s="1"/>
  <c r="U66" i="9"/>
  <c r="T66" i="9"/>
  <c r="S66" i="9"/>
  <c r="R66" i="9"/>
  <c r="Q66" i="9"/>
  <c r="P66" i="9"/>
  <c r="E66" i="9"/>
  <c r="S65" i="9"/>
  <c r="R65" i="9"/>
  <c r="Q65" i="9"/>
  <c r="P65" i="9"/>
  <c r="E65" i="9"/>
  <c r="S64" i="9"/>
  <c r="R64" i="9"/>
  <c r="Q64" i="9"/>
  <c r="P64" i="9"/>
  <c r="E64" i="9"/>
  <c r="S63" i="9"/>
  <c r="R63" i="9"/>
  <c r="Q63" i="9"/>
  <c r="P63" i="9"/>
  <c r="E63" i="9"/>
  <c r="U63" i="9" s="1"/>
  <c r="O61" i="9"/>
  <c r="N61" i="9"/>
  <c r="M61" i="9"/>
  <c r="L61" i="9"/>
  <c r="K61" i="9"/>
  <c r="J61" i="9"/>
  <c r="I61" i="9"/>
  <c r="S61" i="9" s="1"/>
  <c r="H61" i="9"/>
  <c r="R61" i="9" s="1"/>
  <c r="C61" i="9"/>
  <c r="B61" i="9"/>
  <c r="S60" i="9"/>
  <c r="R60" i="9"/>
  <c r="Q60" i="9"/>
  <c r="P60" i="9"/>
  <c r="E60" i="9"/>
  <c r="S59" i="9"/>
  <c r="R59" i="9"/>
  <c r="Q59" i="9"/>
  <c r="P59" i="9"/>
  <c r="E59" i="9"/>
  <c r="T59" i="9" s="1"/>
  <c r="U58" i="9"/>
  <c r="T58" i="9"/>
  <c r="S58" i="9"/>
  <c r="R58" i="9"/>
  <c r="Q58" i="9"/>
  <c r="P58" i="9"/>
  <c r="E58" i="9"/>
  <c r="S57" i="9"/>
  <c r="R57" i="9"/>
  <c r="Q57" i="9"/>
  <c r="P57" i="9"/>
  <c r="E57" i="9"/>
  <c r="O55" i="9"/>
  <c r="N55" i="9"/>
  <c r="M55" i="9"/>
  <c r="L55" i="9"/>
  <c r="K55" i="9"/>
  <c r="J55" i="9"/>
  <c r="I55" i="9"/>
  <c r="S55" i="9" s="1"/>
  <c r="H55" i="9"/>
  <c r="G55" i="9"/>
  <c r="F55" i="9"/>
  <c r="C55" i="9"/>
  <c r="B55" i="9"/>
  <c r="S54" i="9"/>
  <c r="R54" i="9"/>
  <c r="Q54" i="9"/>
  <c r="P54" i="9"/>
  <c r="E54" i="9"/>
  <c r="U54" i="9" s="1"/>
  <c r="S53" i="9"/>
  <c r="R53" i="9"/>
  <c r="Q53" i="9"/>
  <c r="U53" i="9" s="1"/>
  <c r="P53" i="9"/>
  <c r="T53" i="9" s="1"/>
  <c r="E53" i="9"/>
  <c r="S52" i="9"/>
  <c r="R52" i="9"/>
  <c r="Q52" i="9"/>
  <c r="P52" i="9"/>
  <c r="E52" i="9"/>
  <c r="U52" i="9" s="1"/>
  <c r="S51" i="9"/>
  <c r="R51" i="9"/>
  <c r="Q51" i="9"/>
  <c r="P51" i="9"/>
  <c r="E51" i="9"/>
  <c r="U51" i="9" s="1"/>
  <c r="S50" i="9"/>
  <c r="R50" i="9"/>
  <c r="Q50" i="9"/>
  <c r="P50" i="9"/>
  <c r="E50" i="9"/>
  <c r="S49" i="9"/>
  <c r="R49" i="9"/>
  <c r="Q49" i="9"/>
  <c r="P49" i="9"/>
  <c r="E49" i="9"/>
  <c r="S48" i="9"/>
  <c r="R48" i="9"/>
  <c r="Q48" i="9"/>
  <c r="P48" i="9"/>
  <c r="E48" i="9"/>
  <c r="T48" i="9" s="1"/>
  <c r="S47" i="9"/>
  <c r="R47" i="9"/>
  <c r="Q47" i="9"/>
  <c r="P47" i="9"/>
  <c r="E47" i="9"/>
  <c r="U47" i="9" s="1"/>
  <c r="S46" i="9"/>
  <c r="R46" i="9"/>
  <c r="Q46" i="9"/>
  <c r="P46" i="9"/>
  <c r="E46" i="9"/>
  <c r="U46" i="9" s="1"/>
  <c r="S45" i="9"/>
  <c r="R45" i="9"/>
  <c r="Q45" i="9"/>
  <c r="P45" i="9"/>
  <c r="E45" i="9"/>
  <c r="U44" i="9"/>
  <c r="S44" i="9"/>
  <c r="R44" i="9"/>
  <c r="Q44" i="9"/>
  <c r="P44" i="9"/>
  <c r="E44" i="9"/>
  <c r="T44" i="9" s="1"/>
  <c r="O42" i="9"/>
  <c r="N42" i="9"/>
  <c r="M42" i="9"/>
  <c r="L42" i="9"/>
  <c r="K42" i="9"/>
  <c r="J42" i="9"/>
  <c r="I42" i="9"/>
  <c r="S42" i="9" s="1"/>
  <c r="H42" i="9"/>
  <c r="R42" i="9" s="1"/>
  <c r="G42" i="9"/>
  <c r="F42" i="9"/>
  <c r="C42" i="9"/>
  <c r="B42" i="9"/>
  <c r="S41" i="9"/>
  <c r="R41" i="9"/>
  <c r="Q41" i="9"/>
  <c r="P41" i="9"/>
  <c r="E41" i="9"/>
  <c r="U41" i="9" s="1"/>
  <c r="S40" i="9"/>
  <c r="R40" i="9"/>
  <c r="Q40" i="9"/>
  <c r="P40" i="9"/>
  <c r="E40" i="9"/>
  <c r="S39" i="9"/>
  <c r="R39" i="9"/>
  <c r="Q39" i="9"/>
  <c r="P39" i="9"/>
  <c r="E39" i="9"/>
  <c r="S38" i="9"/>
  <c r="R38" i="9"/>
  <c r="Q38" i="9"/>
  <c r="P38" i="9"/>
  <c r="E38" i="9"/>
  <c r="S37" i="9"/>
  <c r="R37" i="9"/>
  <c r="Q37" i="9"/>
  <c r="P37" i="9"/>
  <c r="E37" i="9"/>
  <c r="U37" i="9" s="1"/>
  <c r="S35" i="9"/>
  <c r="R35" i="9"/>
  <c r="O35" i="9"/>
  <c r="N35" i="9"/>
  <c r="M35" i="9"/>
  <c r="L35" i="9"/>
  <c r="K35" i="9"/>
  <c r="J35" i="9"/>
  <c r="I35" i="9"/>
  <c r="H35" i="9"/>
  <c r="G35" i="9"/>
  <c r="F35" i="9"/>
  <c r="C35" i="9"/>
  <c r="B35" i="9"/>
  <c r="S34" i="9"/>
  <c r="R34" i="9"/>
  <c r="Q34" i="9"/>
  <c r="P34" i="9"/>
  <c r="E34" i="9"/>
  <c r="O32" i="9"/>
  <c r="N32" i="9"/>
  <c r="M32" i="9"/>
  <c r="L32" i="9"/>
  <c r="K32" i="9"/>
  <c r="J32" i="9"/>
  <c r="I32" i="9"/>
  <c r="H32" i="9"/>
  <c r="R32" i="9" s="1"/>
  <c r="G32" i="9"/>
  <c r="F32" i="9"/>
  <c r="C32" i="9"/>
  <c r="E32" i="9" s="1"/>
  <c r="B32" i="9"/>
  <c r="S31" i="9"/>
  <c r="R31" i="9"/>
  <c r="Q31" i="9"/>
  <c r="P31" i="9"/>
  <c r="E31" i="9"/>
  <c r="S30" i="9"/>
  <c r="R30" i="9"/>
  <c r="Q30" i="9"/>
  <c r="P30" i="9"/>
  <c r="E30" i="9"/>
  <c r="U30" i="9" s="1"/>
  <c r="U29" i="9"/>
  <c r="S29" i="9"/>
  <c r="R29" i="9"/>
  <c r="Q29" i="9"/>
  <c r="P29" i="9"/>
  <c r="E29" i="9"/>
  <c r="T29" i="9" s="1"/>
  <c r="U28" i="9"/>
  <c r="T28" i="9"/>
  <c r="S28" i="9"/>
  <c r="R28" i="9"/>
  <c r="Q28" i="9"/>
  <c r="P28" i="9"/>
  <c r="E28" i="9"/>
  <c r="O26" i="9"/>
  <c r="N26" i="9"/>
  <c r="M26" i="9"/>
  <c r="L26" i="9"/>
  <c r="K26" i="9"/>
  <c r="J26" i="9"/>
  <c r="I26" i="9"/>
  <c r="S26" i="9" s="1"/>
  <c r="H26" i="9"/>
  <c r="G26" i="9"/>
  <c r="F26" i="9"/>
  <c r="C26" i="9"/>
  <c r="B26" i="9"/>
  <c r="S25" i="9"/>
  <c r="R25" i="9"/>
  <c r="Q25" i="9"/>
  <c r="P25" i="9"/>
  <c r="E25" i="9"/>
  <c r="S24" i="9"/>
  <c r="R24" i="9"/>
  <c r="Q24" i="9"/>
  <c r="P24" i="9"/>
  <c r="E24" i="9"/>
  <c r="U24" i="9" s="1"/>
  <c r="S23" i="9"/>
  <c r="R23" i="9"/>
  <c r="Q23" i="9"/>
  <c r="P23" i="9"/>
  <c r="E23" i="9"/>
  <c r="S22" i="9"/>
  <c r="R22" i="9"/>
  <c r="Q22" i="9"/>
  <c r="P22" i="9"/>
  <c r="E22" i="9"/>
  <c r="S21" i="9"/>
  <c r="R21" i="9"/>
  <c r="Q21" i="9"/>
  <c r="P21" i="9"/>
  <c r="E21" i="9"/>
  <c r="S20" i="9"/>
  <c r="R20" i="9"/>
  <c r="Q20" i="9"/>
  <c r="P20" i="9"/>
  <c r="E20" i="9"/>
  <c r="S19" i="9"/>
  <c r="R19" i="9"/>
  <c r="Q19" i="9"/>
  <c r="P19" i="9"/>
  <c r="E19" i="9"/>
  <c r="R17" i="9"/>
  <c r="O17" i="9"/>
  <c r="N17" i="9"/>
  <c r="M17" i="9"/>
  <c r="L17" i="9"/>
  <c r="K17" i="9"/>
  <c r="J17" i="9"/>
  <c r="I17" i="9"/>
  <c r="S17" i="9" s="1"/>
  <c r="H17" i="9"/>
  <c r="G17" i="9"/>
  <c r="F17" i="9"/>
  <c r="C17" i="9"/>
  <c r="B17" i="9"/>
  <c r="E17" i="9" s="1"/>
  <c r="S16" i="9"/>
  <c r="R16" i="9"/>
  <c r="Q16" i="9"/>
  <c r="P16" i="9"/>
  <c r="E16" i="9"/>
  <c r="U16" i="9" s="1"/>
  <c r="S15" i="9"/>
  <c r="R15" i="9"/>
  <c r="Q15" i="9"/>
  <c r="P15" i="9"/>
  <c r="E15" i="9"/>
  <c r="U15" i="9" s="1"/>
  <c r="U14" i="9"/>
  <c r="T14" i="9"/>
  <c r="S14" i="9"/>
  <c r="R14" i="9"/>
  <c r="Q14" i="9"/>
  <c r="P14" i="9"/>
  <c r="E14" i="9"/>
  <c r="U13" i="9"/>
  <c r="S13" i="9"/>
  <c r="R13" i="9"/>
  <c r="Q13" i="9"/>
  <c r="P13" i="9"/>
  <c r="E13" i="9"/>
  <c r="T13" i="9" s="1"/>
  <c r="U12" i="9"/>
  <c r="S12" i="9"/>
  <c r="R12" i="9"/>
  <c r="Q12" i="9"/>
  <c r="P12" i="9"/>
  <c r="E12" i="9"/>
  <c r="T12" i="9" s="1"/>
  <c r="S11" i="9"/>
  <c r="R11" i="9"/>
  <c r="Q11" i="9"/>
  <c r="P11" i="9"/>
  <c r="E11" i="9"/>
  <c r="S10" i="9"/>
  <c r="R10" i="9"/>
  <c r="Q10" i="9"/>
  <c r="P10" i="9"/>
  <c r="E10" i="9"/>
  <c r="S9" i="9"/>
  <c r="R9" i="9"/>
  <c r="Q9" i="9"/>
  <c r="P9" i="9"/>
  <c r="E9" i="9"/>
  <c r="U9" i="9" s="1"/>
  <c r="S96" i="8"/>
  <c r="R96" i="8"/>
  <c r="Q96" i="8"/>
  <c r="P96" i="8"/>
  <c r="E96" i="8"/>
  <c r="U96" i="8" s="1"/>
  <c r="S95" i="8"/>
  <c r="R95" i="8"/>
  <c r="Q95" i="8"/>
  <c r="P95" i="8"/>
  <c r="E95" i="8"/>
  <c r="T95" i="8" s="1"/>
  <c r="S94" i="8"/>
  <c r="R94" i="8"/>
  <c r="Q94" i="8"/>
  <c r="P94" i="8"/>
  <c r="E94" i="8"/>
  <c r="U94" i="8" s="1"/>
  <c r="U93" i="8"/>
  <c r="T93" i="8"/>
  <c r="S93" i="8"/>
  <c r="R93" i="8"/>
  <c r="Q93" i="8"/>
  <c r="P93" i="8"/>
  <c r="E93" i="8"/>
  <c r="S92" i="8"/>
  <c r="R92" i="8"/>
  <c r="Q92" i="8"/>
  <c r="P92" i="8"/>
  <c r="E92" i="8"/>
  <c r="S91" i="8"/>
  <c r="R91" i="8"/>
  <c r="Q91" i="8"/>
  <c r="P91" i="8"/>
  <c r="E91" i="8"/>
  <c r="U91" i="8" s="1"/>
  <c r="S90" i="8"/>
  <c r="R90" i="8"/>
  <c r="Q90" i="8"/>
  <c r="P90" i="8"/>
  <c r="E90" i="8"/>
  <c r="S89" i="8"/>
  <c r="R89" i="8"/>
  <c r="Q89" i="8"/>
  <c r="P89" i="8"/>
  <c r="E89" i="8"/>
  <c r="T89" i="8" s="1"/>
  <c r="S88" i="8"/>
  <c r="R88" i="8"/>
  <c r="Q88" i="8"/>
  <c r="P88" i="8"/>
  <c r="E88" i="8"/>
  <c r="O75" i="8"/>
  <c r="N75" i="8"/>
  <c r="M75" i="8"/>
  <c r="L75" i="8"/>
  <c r="K75" i="8"/>
  <c r="J75" i="8"/>
  <c r="I75" i="8"/>
  <c r="H75" i="8"/>
  <c r="R75" i="8" s="1"/>
  <c r="G75" i="8"/>
  <c r="F75" i="8"/>
  <c r="C75" i="8"/>
  <c r="B75" i="8"/>
  <c r="S74" i="8"/>
  <c r="R74" i="8"/>
  <c r="O74" i="8"/>
  <c r="N74" i="8"/>
  <c r="M74" i="8"/>
  <c r="L74" i="8"/>
  <c r="K74" i="8"/>
  <c r="J74" i="8"/>
  <c r="I74" i="8"/>
  <c r="H74" i="8"/>
  <c r="G74" i="8"/>
  <c r="F74" i="8"/>
  <c r="C74" i="8"/>
  <c r="B74" i="8"/>
  <c r="E74" i="8" s="1"/>
  <c r="O73" i="8"/>
  <c r="N73" i="8"/>
  <c r="M73" i="8"/>
  <c r="L73" i="8"/>
  <c r="K73" i="8"/>
  <c r="J73" i="8"/>
  <c r="I73" i="8"/>
  <c r="H73" i="8"/>
  <c r="R73" i="8" s="1"/>
  <c r="G73" i="8"/>
  <c r="F73" i="8"/>
  <c r="C73" i="8"/>
  <c r="E73" i="8" s="1"/>
  <c r="B73" i="8"/>
  <c r="S72" i="8"/>
  <c r="R72" i="8"/>
  <c r="Q72" i="8"/>
  <c r="P72" i="8"/>
  <c r="E72" i="8"/>
  <c r="S71" i="8"/>
  <c r="R71" i="8"/>
  <c r="Q71" i="8"/>
  <c r="P71" i="8"/>
  <c r="E71" i="8"/>
  <c r="O69" i="8"/>
  <c r="N69" i="8"/>
  <c r="M69" i="8"/>
  <c r="L69" i="8"/>
  <c r="K69" i="8"/>
  <c r="J69" i="8"/>
  <c r="I69" i="8"/>
  <c r="S69" i="8" s="1"/>
  <c r="H69" i="8"/>
  <c r="R69" i="8" s="1"/>
  <c r="G69" i="8"/>
  <c r="F69" i="8"/>
  <c r="C69" i="8"/>
  <c r="B69" i="8"/>
  <c r="O68" i="8"/>
  <c r="N68" i="8"/>
  <c r="M68" i="8"/>
  <c r="L68" i="8"/>
  <c r="K68" i="8"/>
  <c r="J68" i="8"/>
  <c r="I68" i="8"/>
  <c r="S68" i="8" s="1"/>
  <c r="H68" i="8"/>
  <c r="R68" i="8" s="1"/>
  <c r="G68" i="8"/>
  <c r="F68" i="8"/>
  <c r="C68" i="8"/>
  <c r="B68" i="8"/>
  <c r="E68" i="8" s="1"/>
  <c r="S67" i="8"/>
  <c r="R67" i="8"/>
  <c r="Q67" i="8"/>
  <c r="P67" i="8"/>
  <c r="E67" i="8"/>
  <c r="S66" i="8"/>
  <c r="R66" i="8"/>
  <c r="Q66" i="8"/>
  <c r="P66" i="8"/>
  <c r="E66" i="8"/>
  <c r="T66" i="8" s="1"/>
  <c r="S65" i="8"/>
  <c r="R65" i="8"/>
  <c r="Q65" i="8"/>
  <c r="P65" i="8"/>
  <c r="E65" i="8"/>
  <c r="U65" i="8" s="1"/>
  <c r="S64" i="8"/>
  <c r="R64" i="8"/>
  <c r="Q64" i="8"/>
  <c r="P64" i="8"/>
  <c r="E64" i="8"/>
  <c r="U64" i="8" s="1"/>
  <c r="S63" i="8"/>
  <c r="R63" i="8"/>
  <c r="Q63" i="8"/>
  <c r="P63" i="8"/>
  <c r="E63" i="8"/>
  <c r="O61" i="8"/>
  <c r="N61" i="8"/>
  <c r="M61" i="8"/>
  <c r="L61" i="8"/>
  <c r="K61" i="8"/>
  <c r="J61" i="8"/>
  <c r="I61" i="8"/>
  <c r="H61" i="8"/>
  <c r="C61" i="8"/>
  <c r="B61" i="8"/>
  <c r="S60" i="8"/>
  <c r="R60" i="8"/>
  <c r="Q60" i="8"/>
  <c r="P60" i="8"/>
  <c r="E60" i="8"/>
  <c r="U60" i="8" s="1"/>
  <c r="S59" i="8"/>
  <c r="R59" i="8"/>
  <c r="Q59" i="8"/>
  <c r="P59" i="8"/>
  <c r="E59" i="8"/>
  <c r="U59" i="8" s="1"/>
  <c r="S58" i="8"/>
  <c r="R58" i="8"/>
  <c r="Q58" i="8"/>
  <c r="P58" i="8"/>
  <c r="E58" i="8"/>
  <c r="S57" i="8"/>
  <c r="R57" i="8"/>
  <c r="Q57" i="8"/>
  <c r="P57" i="8"/>
  <c r="E57" i="8"/>
  <c r="O55" i="8"/>
  <c r="N55" i="8"/>
  <c r="M55" i="8"/>
  <c r="L55" i="8"/>
  <c r="K55" i="8"/>
  <c r="J55" i="8"/>
  <c r="I55" i="8"/>
  <c r="S55" i="8" s="1"/>
  <c r="H55" i="8"/>
  <c r="G55" i="8"/>
  <c r="F55" i="8"/>
  <c r="C55" i="8"/>
  <c r="B55" i="8"/>
  <c r="U54" i="8"/>
  <c r="S54" i="8"/>
  <c r="R54" i="8"/>
  <c r="Q54" i="8"/>
  <c r="P54" i="8"/>
  <c r="E54" i="8"/>
  <c r="T54" i="8" s="1"/>
  <c r="S53" i="8"/>
  <c r="R53" i="8"/>
  <c r="Q53" i="8"/>
  <c r="P53" i="8"/>
  <c r="E53" i="8"/>
  <c r="U53" i="8" s="1"/>
  <c r="S52" i="8"/>
  <c r="R52" i="8"/>
  <c r="Q52" i="8"/>
  <c r="P52" i="8"/>
  <c r="E52" i="8"/>
  <c r="U52" i="8" s="1"/>
  <c r="S51" i="8"/>
  <c r="R51" i="8"/>
  <c r="Q51" i="8"/>
  <c r="P51" i="8"/>
  <c r="E51" i="8"/>
  <c r="U51" i="8" s="1"/>
  <c r="U50" i="8"/>
  <c r="T50" i="8"/>
  <c r="S50" i="8"/>
  <c r="R50" i="8"/>
  <c r="Q50" i="8"/>
  <c r="P50" i="8"/>
  <c r="E50" i="8"/>
  <c r="S49" i="8"/>
  <c r="R49" i="8"/>
  <c r="Q49" i="8"/>
  <c r="P49" i="8"/>
  <c r="E49" i="8"/>
  <c r="T48" i="8"/>
  <c r="S48" i="8"/>
  <c r="R48" i="8"/>
  <c r="Q48" i="8"/>
  <c r="P48" i="8"/>
  <c r="E48" i="8"/>
  <c r="U48" i="8" s="1"/>
  <c r="S47" i="8"/>
  <c r="R47" i="8"/>
  <c r="Q47" i="8"/>
  <c r="P47" i="8"/>
  <c r="E47" i="8"/>
  <c r="U46" i="8"/>
  <c r="S46" i="8"/>
  <c r="R46" i="8"/>
  <c r="Q46" i="8"/>
  <c r="P46" i="8"/>
  <c r="E46" i="8"/>
  <c r="S45" i="8"/>
  <c r="R45" i="8"/>
  <c r="Q45" i="8"/>
  <c r="P45" i="8"/>
  <c r="E45" i="8"/>
  <c r="S44" i="8"/>
  <c r="R44" i="8"/>
  <c r="Q44" i="8"/>
  <c r="P44" i="8"/>
  <c r="E44" i="8"/>
  <c r="U44" i="8" s="1"/>
  <c r="O42" i="8"/>
  <c r="N42" i="8"/>
  <c r="M42" i="8"/>
  <c r="L42" i="8"/>
  <c r="K42" i="8"/>
  <c r="J42" i="8"/>
  <c r="I42" i="8"/>
  <c r="S42" i="8" s="1"/>
  <c r="H42" i="8"/>
  <c r="R42" i="8" s="1"/>
  <c r="G42" i="8"/>
  <c r="F42" i="8"/>
  <c r="C42" i="8"/>
  <c r="B42" i="8"/>
  <c r="T41" i="8"/>
  <c r="S41" i="8"/>
  <c r="R41" i="8"/>
  <c r="Q41" i="8"/>
  <c r="P41" i="8"/>
  <c r="E41" i="8"/>
  <c r="U41" i="8" s="1"/>
  <c r="S40" i="8"/>
  <c r="R40" i="8"/>
  <c r="Q40" i="8"/>
  <c r="P40" i="8"/>
  <c r="E40" i="8"/>
  <c r="S39" i="8"/>
  <c r="R39" i="8"/>
  <c r="Q39" i="8"/>
  <c r="P39" i="8"/>
  <c r="E39" i="8"/>
  <c r="U39" i="8" s="1"/>
  <c r="S38" i="8"/>
  <c r="R38" i="8"/>
  <c r="Q38" i="8"/>
  <c r="P38" i="8"/>
  <c r="E38" i="8"/>
  <c r="T38" i="8" s="1"/>
  <c r="S37" i="8"/>
  <c r="R37" i="8"/>
  <c r="Q37" i="8"/>
  <c r="P37" i="8"/>
  <c r="E37" i="8"/>
  <c r="O35" i="8"/>
  <c r="N35" i="8"/>
  <c r="M35" i="8"/>
  <c r="L35" i="8"/>
  <c r="K35" i="8"/>
  <c r="J35" i="8"/>
  <c r="I35" i="8"/>
  <c r="S35" i="8" s="1"/>
  <c r="H35" i="8"/>
  <c r="R35" i="8" s="1"/>
  <c r="G35" i="8"/>
  <c r="F35" i="8"/>
  <c r="C35" i="8"/>
  <c r="E35" i="8" s="1"/>
  <c r="B35" i="8"/>
  <c r="S34" i="8"/>
  <c r="R34" i="8"/>
  <c r="Q34" i="8"/>
  <c r="P34" i="8"/>
  <c r="E34" i="8"/>
  <c r="O32" i="8"/>
  <c r="N32" i="8"/>
  <c r="M32" i="8"/>
  <c r="L32" i="8"/>
  <c r="K32" i="8"/>
  <c r="J32" i="8"/>
  <c r="I32" i="8"/>
  <c r="S32" i="8" s="1"/>
  <c r="H32" i="8"/>
  <c r="R32" i="8" s="1"/>
  <c r="G32" i="8"/>
  <c r="F32" i="8"/>
  <c r="C32" i="8"/>
  <c r="B32" i="8"/>
  <c r="T31" i="8"/>
  <c r="S31" i="8"/>
  <c r="R31" i="8"/>
  <c r="Q31" i="8"/>
  <c r="P31" i="8"/>
  <c r="E31" i="8"/>
  <c r="U31" i="8" s="1"/>
  <c r="S30" i="8"/>
  <c r="R30" i="8"/>
  <c r="Q30" i="8"/>
  <c r="P30" i="8"/>
  <c r="E30" i="8"/>
  <c r="S29" i="8"/>
  <c r="R29" i="8"/>
  <c r="Q29" i="8"/>
  <c r="P29" i="8"/>
  <c r="E29" i="8"/>
  <c r="T29" i="8" s="1"/>
  <c r="S28" i="8"/>
  <c r="R28" i="8"/>
  <c r="Q28" i="8"/>
  <c r="P28" i="8"/>
  <c r="E28" i="8"/>
  <c r="O26" i="8"/>
  <c r="N26" i="8"/>
  <c r="M26" i="8"/>
  <c r="L26" i="8"/>
  <c r="K26" i="8"/>
  <c r="J26" i="8"/>
  <c r="I26" i="8"/>
  <c r="S26" i="8" s="1"/>
  <c r="H26" i="8"/>
  <c r="R26" i="8" s="1"/>
  <c r="G26" i="8"/>
  <c r="F26" i="8"/>
  <c r="C26" i="8"/>
  <c r="B26" i="8"/>
  <c r="E26" i="8" s="1"/>
  <c r="T25" i="8"/>
  <c r="S25" i="8"/>
  <c r="R25" i="8"/>
  <c r="Q25" i="8"/>
  <c r="P25" i="8"/>
  <c r="E25" i="8"/>
  <c r="U25" i="8" s="1"/>
  <c r="S24" i="8"/>
  <c r="R24" i="8"/>
  <c r="Q24" i="8"/>
  <c r="P24" i="8"/>
  <c r="E24" i="8"/>
  <c r="U24" i="8" s="1"/>
  <c r="S23" i="8"/>
  <c r="R23" i="8"/>
  <c r="Q23" i="8"/>
  <c r="P23" i="8"/>
  <c r="E23" i="8"/>
  <c r="U23" i="8" s="1"/>
  <c r="S22" i="8"/>
  <c r="R22" i="8"/>
  <c r="Q22" i="8"/>
  <c r="P22" i="8"/>
  <c r="E22" i="8"/>
  <c r="U21" i="8"/>
  <c r="T21" i="8"/>
  <c r="S21" i="8"/>
  <c r="R21" i="8"/>
  <c r="Q21" i="8"/>
  <c r="P21" i="8"/>
  <c r="E21" i="8"/>
  <c r="T20" i="8"/>
  <c r="S20" i="8"/>
  <c r="R20" i="8"/>
  <c r="Q20" i="8"/>
  <c r="P20" i="8"/>
  <c r="E20" i="8"/>
  <c r="U20" i="8" s="1"/>
  <c r="S19" i="8"/>
  <c r="R19" i="8"/>
  <c r="Q19" i="8"/>
  <c r="P19" i="8"/>
  <c r="E19" i="8"/>
  <c r="S17" i="8"/>
  <c r="O17" i="8"/>
  <c r="N17" i="8"/>
  <c r="M17" i="8"/>
  <c r="L17" i="8"/>
  <c r="K17" i="8"/>
  <c r="J17" i="8"/>
  <c r="I17" i="8"/>
  <c r="H17" i="8"/>
  <c r="R17" i="8" s="1"/>
  <c r="G17" i="8"/>
  <c r="F17" i="8"/>
  <c r="C17" i="8"/>
  <c r="B17" i="8"/>
  <c r="E17" i="8" s="1"/>
  <c r="S16" i="8"/>
  <c r="R16" i="8"/>
  <c r="Q16" i="8"/>
  <c r="P16" i="8"/>
  <c r="E16" i="8"/>
  <c r="S15" i="8"/>
  <c r="R15" i="8"/>
  <c r="Q15" i="8"/>
  <c r="P15" i="8"/>
  <c r="E15" i="8"/>
  <c r="T15" i="8" s="1"/>
  <c r="U14" i="8"/>
  <c r="T14" i="8"/>
  <c r="S14" i="8"/>
  <c r="R14" i="8"/>
  <c r="Q14" i="8"/>
  <c r="P14" i="8"/>
  <c r="E14" i="8"/>
  <c r="S13" i="8"/>
  <c r="R13" i="8"/>
  <c r="Q13" i="8"/>
  <c r="P13" i="8"/>
  <c r="E13" i="8"/>
  <c r="U13" i="8" s="1"/>
  <c r="S12" i="8"/>
  <c r="R12" i="8"/>
  <c r="Q12" i="8"/>
  <c r="P12" i="8"/>
  <c r="E12" i="8"/>
  <c r="U12" i="8" s="1"/>
  <c r="S11" i="8"/>
  <c r="R11" i="8"/>
  <c r="Q11" i="8"/>
  <c r="P11" i="8"/>
  <c r="E11" i="8"/>
  <c r="T11" i="8" s="1"/>
  <c r="T10" i="8"/>
  <c r="S10" i="8"/>
  <c r="R10" i="8"/>
  <c r="Q10" i="8"/>
  <c r="U10" i="8" s="1"/>
  <c r="P10" i="8"/>
  <c r="E10" i="8"/>
  <c r="T9" i="8"/>
  <c r="S9" i="8"/>
  <c r="R9" i="8"/>
  <c r="Q9" i="8"/>
  <c r="P9" i="8"/>
  <c r="E9" i="8"/>
  <c r="S96" i="7"/>
  <c r="R96" i="7"/>
  <c r="Q96" i="7"/>
  <c r="P96" i="7"/>
  <c r="E96" i="7"/>
  <c r="S95" i="7"/>
  <c r="R95" i="7"/>
  <c r="Q95" i="7"/>
  <c r="P95" i="7"/>
  <c r="E95" i="7"/>
  <c r="T95" i="7" s="1"/>
  <c r="U94" i="7"/>
  <c r="T94" i="7"/>
  <c r="S94" i="7"/>
  <c r="R94" i="7"/>
  <c r="Q94" i="7"/>
  <c r="P94" i="7"/>
  <c r="E94" i="7"/>
  <c r="U93" i="7"/>
  <c r="T93" i="7"/>
  <c r="S93" i="7"/>
  <c r="R93" i="7"/>
  <c r="Q93" i="7"/>
  <c r="P93" i="7"/>
  <c r="E93" i="7"/>
  <c r="S92" i="7"/>
  <c r="R92" i="7"/>
  <c r="Q92" i="7"/>
  <c r="P92" i="7"/>
  <c r="E92" i="7"/>
  <c r="U92" i="7" s="1"/>
  <c r="U91" i="7"/>
  <c r="T91" i="7"/>
  <c r="S91" i="7"/>
  <c r="R91" i="7"/>
  <c r="Q91" i="7"/>
  <c r="P91" i="7"/>
  <c r="E91" i="7"/>
  <c r="U90" i="7"/>
  <c r="T90" i="7"/>
  <c r="S90" i="7"/>
  <c r="R90" i="7"/>
  <c r="Q90" i="7"/>
  <c r="P90" i="7"/>
  <c r="E90" i="7"/>
  <c r="S89" i="7"/>
  <c r="R89" i="7"/>
  <c r="Q89" i="7"/>
  <c r="P89" i="7"/>
  <c r="E89" i="7"/>
  <c r="U89" i="7" s="1"/>
  <c r="S88" i="7"/>
  <c r="R88" i="7"/>
  <c r="Q88" i="7"/>
  <c r="P88" i="7"/>
  <c r="E88" i="7"/>
  <c r="O75" i="7"/>
  <c r="N75" i="7"/>
  <c r="M75" i="7"/>
  <c r="L75" i="7"/>
  <c r="K75" i="7"/>
  <c r="J75" i="7"/>
  <c r="I75" i="7"/>
  <c r="S75" i="7" s="1"/>
  <c r="H75" i="7"/>
  <c r="R75" i="7" s="1"/>
  <c r="G75" i="7"/>
  <c r="F75" i="7"/>
  <c r="C75" i="7"/>
  <c r="B75" i="7"/>
  <c r="O74" i="7"/>
  <c r="N74" i="7"/>
  <c r="M74" i="7"/>
  <c r="L74" i="7"/>
  <c r="K74" i="7"/>
  <c r="J74" i="7"/>
  <c r="I74" i="7"/>
  <c r="S74" i="7" s="1"/>
  <c r="H74" i="7"/>
  <c r="R74" i="7" s="1"/>
  <c r="G74" i="7"/>
  <c r="F74" i="7"/>
  <c r="E74" i="7"/>
  <c r="C74" i="7"/>
  <c r="B74" i="7"/>
  <c r="R73" i="7"/>
  <c r="O73" i="7"/>
  <c r="N73" i="7"/>
  <c r="M73" i="7"/>
  <c r="L73" i="7"/>
  <c r="K73" i="7"/>
  <c r="J73" i="7"/>
  <c r="I73" i="7"/>
  <c r="S73" i="7" s="1"/>
  <c r="H73" i="7"/>
  <c r="G73" i="7"/>
  <c r="F73" i="7"/>
  <c r="E73" i="7"/>
  <c r="C73" i="7"/>
  <c r="B73" i="7"/>
  <c r="S72" i="7"/>
  <c r="R72" i="7"/>
  <c r="Q72" i="7"/>
  <c r="P72" i="7"/>
  <c r="E72" i="7"/>
  <c r="U72" i="7" s="1"/>
  <c r="S71" i="7"/>
  <c r="R71" i="7"/>
  <c r="Q71" i="7"/>
  <c r="P71" i="7"/>
  <c r="E71" i="7"/>
  <c r="O69" i="7"/>
  <c r="N69" i="7"/>
  <c r="M69" i="7"/>
  <c r="L69" i="7"/>
  <c r="K69" i="7"/>
  <c r="J69" i="7"/>
  <c r="I69" i="7"/>
  <c r="S69" i="7" s="1"/>
  <c r="H69" i="7"/>
  <c r="R69" i="7" s="1"/>
  <c r="G69" i="7"/>
  <c r="F69" i="7"/>
  <c r="C69" i="7"/>
  <c r="B69" i="7"/>
  <c r="O68" i="7"/>
  <c r="N68" i="7"/>
  <c r="M68" i="7"/>
  <c r="L68" i="7"/>
  <c r="K68" i="7"/>
  <c r="J68" i="7"/>
  <c r="I68" i="7"/>
  <c r="S68" i="7" s="1"/>
  <c r="H68" i="7"/>
  <c r="G68" i="7"/>
  <c r="F68" i="7"/>
  <c r="C68" i="7"/>
  <c r="B68" i="7"/>
  <c r="S67" i="7"/>
  <c r="R67" i="7"/>
  <c r="Q67" i="7"/>
  <c r="P67" i="7"/>
  <c r="E67" i="7"/>
  <c r="T67" i="7" s="1"/>
  <c r="S66" i="7"/>
  <c r="R66" i="7"/>
  <c r="Q66" i="7"/>
  <c r="P66" i="7"/>
  <c r="E66" i="7"/>
  <c r="U66" i="7" s="1"/>
  <c r="S65" i="7"/>
  <c r="R65" i="7"/>
  <c r="Q65" i="7"/>
  <c r="P65" i="7"/>
  <c r="E65" i="7"/>
  <c r="S64" i="7"/>
  <c r="R64" i="7"/>
  <c r="Q64" i="7"/>
  <c r="P64" i="7"/>
  <c r="E64" i="7"/>
  <c r="T64" i="7" s="1"/>
  <c r="S63" i="7"/>
  <c r="R63" i="7"/>
  <c r="Q63" i="7"/>
  <c r="P63" i="7"/>
  <c r="E63" i="7"/>
  <c r="U63" i="7" s="1"/>
  <c r="O61" i="7"/>
  <c r="N61" i="7"/>
  <c r="M61" i="7"/>
  <c r="L61" i="7"/>
  <c r="K61" i="7"/>
  <c r="J61" i="7"/>
  <c r="I61" i="7"/>
  <c r="S61" i="7" s="1"/>
  <c r="H61" i="7"/>
  <c r="C61" i="7"/>
  <c r="B61" i="7"/>
  <c r="T60" i="7"/>
  <c r="S60" i="7"/>
  <c r="R60" i="7"/>
  <c r="Q60" i="7"/>
  <c r="P60" i="7"/>
  <c r="E60" i="7"/>
  <c r="U60" i="7" s="1"/>
  <c r="S59" i="7"/>
  <c r="R59" i="7"/>
  <c r="Q59" i="7"/>
  <c r="P59" i="7"/>
  <c r="E59" i="7"/>
  <c r="T59" i="7" s="1"/>
  <c r="S58" i="7"/>
  <c r="R58" i="7"/>
  <c r="Q58" i="7"/>
  <c r="P58" i="7"/>
  <c r="E58" i="7"/>
  <c r="U58" i="7" s="1"/>
  <c r="S57" i="7"/>
  <c r="R57" i="7"/>
  <c r="Q57" i="7"/>
  <c r="P57" i="7"/>
  <c r="E57" i="7"/>
  <c r="U57" i="7" s="1"/>
  <c r="O55" i="7"/>
  <c r="N55" i="7"/>
  <c r="M55" i="7"/>
  <c r="L55" i="7"/>
  <c r="K55" i="7"/>
  <c r="J55" i="7"/>
  <c r="I55" i="7"/>
  <c r="S55" i="7" s="1"/>
  <c r="H55" i="7"/>
  <c r="R55" i="7" s="1"/>
  <c r="G55" i="7"/>
  <c r="F55" i="7"/>
  <c r="C55" i="7"/>
  <c r="B55" i="7"/>
  <c r="T54" i="7"/>
  <c r="S54" i="7"/>
  <c r="R54" i="7"/>
  <c r="Q54" i="7"/>
  <c r="P54" i="7"/>
  <c r="E54" i="7"/>
  <c r="U54" i="7" s="1"/>
  <c r="S53" i="7"/>
  <c r="R53" i="7"/>
  <c r="Q53" i="7"/>
  <c r="P53" i="7"/>
  <c r="E53" i="7"/>
  <c r="U52" i="7"/>
  <c r="S52" i="7"/>
  <c r="R52" i="7"/>
  <c r="Q52" i="7"/>
  <c r="P52" i="7"/>
  <c r="E52" i="7"/>
  <c r="T52" i="7" s="1"/>
  <c r="S51" i="7"/>
  <c r="R51" i="7"/>
  <c r="Q51" i="7"/>
  <c r="P51" i="7"/>
  <c r="E51" i="7"/>
  <c r="S50" i="7"/>
  <c r="R50" i="7"/>
  <c r="Q50" i="7"/>
  <c r="P50" i="7"/>
  <c r="E50" i="7"/>
  <c r="U50" i="7" s="1"/>
  <c r="S49" i="7"/>
  <c r="R49" i="7"/>
  <c r="Q49" i="7"/>
  <c r="P49" i="7"/>
  <c r="E49" i="7"/>
  <c r="U49" i="7" s="1"/>
  <c r="U48" i="7"/>
  <c r="T48" i="7"/>
  <c r="S48" i="7"/>
  <c r="R48" i="7"/>
  <c r="Q48" i="7"/>
  <c r="P48" i="7"/>
  <c r="E48" i="7"/>
  <c r="S47" i="7"/>
  <c r="R47" i="7"/>
  <c r="Q47" i="7"/>
  <c r="P47" i="7"/>
  <c r="E47" i="7"/>
  <c r="U47" i="7" s="1"/>
  <c r="S46" i="7"/>
  <c r="R46" i="7"/>
  <c r="Q46" i="7"/>
  <c r="P46" i="7"/>
  <c r="E46" i="7"/>
  <c r="U46" i="7" s="1"/>
  <c r="S45" i="7"/>
  <c r="R45" i="7"/>
  <c r="Q45" i="7"/>
  <c r="P45" i="7"/>
  <c r="E45" i="7"/>
  <c r="S44" i="7"/>
  <c r="R44" i="7"/>
  <c r="Q44" i="7"/>
  <c r="P44" i="7"/>
  <c r="E44" i="7"/>
  <c r="T44" i="7" s="1"/>
  <c r="O42" i="7"/>
  <c r="N42" i="7"/>
  <c r="M42" i="7"/>
  <c r="L42" i="7"/>
  <c r="K42" i="7"/>
  <c r="J42" i="7"/>
  <c r="I42" i="7"/>
  <c r="S42" i="7" s="1"/>
  <c r="H42" i="7"/>
  <c r="G42" i="7"/>
  <c r="F42" i="7"/>
  <c r="C42" i="7"/>
  <c r="B42" i="7"/>
  <c r="S41" i="7"/>
  <c r="R41" i="7"/>
  <c r="Q41" i="7"/>
  <c r="P41" i="7"/>
  <c r="E41" i="7"/>
  <c r="T41" i="7" s="1"/>
  <c r="T40" i="7"/>
  <c r="S40" i="7"/>
  <c r="R40" i="7"/>
  <c r="Q40" i="7"/>
  <c r="U40" i="7" s="1"/>
  <c r="P40" i="7"/>
  <c r="E40" i="7"/>
  <c r="S39" i="7"/>
  <c r="R39" i="7"/>
  <c r="Q39" i="7"/>
  <c r="P39" i="7"/>
  <c r="E39" i="7"/>
  <c r="U39" i="7" s="1"/>
  <c r="S38" i="7"/>
  <c r="R38" i="7"/>
  <c r="Q38" i="7"/>
  <c r="P38" i="7"/>
  <c r="E38" i="7"/>
  <c r="U38" i="7" s="1"/>
  <c r="S37" i="7"/>
  <c r="R37" i="7"/>
  <c r="Q37" i="7"/>
  <c r="P37" i="7"/>
  <c r="E37" i="7"/>
  <c r="S35" i="7"/>
  <c r="O35" i="7"/>
  <c r="N35" i="7"/>
  <c r="M35" i="7"/>
  <c r="L35" i="7"/>
  <c r="K35" i="7"/>
  <c r="J35" i="7"/>
  <c r="I35" i="7"/>
  <c r="H35" i="7"/>
  <c r="R35" i="7" s="1"/>
  <c r="G35" i="7"/>
  <c r="F35" i="7"/>
  <c r="C35" i="7"/>
  <c r="B35" i="7"/>
  <c r="E35" i="7" s="1"/>
  <c r="S34" i="7"/>
  <c r="R34" i="7"/>
  <c r="Q34" i="7"/>
  <c r="P34" i="7"/>
  <c r="E34" i="7"/>
  <c r="U34" i="7" s="1"/>
  <c r="O32" i="7"/>
  <c r="N32" i="7"/>
  <c r="M32" i="7"/>
  <c r="L32" i="7"/>
  <c r="K32" i="7"/>
  <c r="J32" i="7"/>
  <c r="I32" i="7"/>
  <c r="H32" i="7"/>
  <c r="G32" i="7"/>
  <c r="F32" i="7"/>
  <c r="C32" i="7"/>
  <c r="B32" i="7"/>
  <c r="E32" i="7" s="1"/>
  <c r="U31" i="7"/>
  <c r="T31" i="7"/>
  <c r="S31" i="7"/>
  <c r="R31" i="7"/>
  <c r="Q31" i="7"/>
  <c r="P31" i="7"/>
  <c r="E31" i="7"/>
  <c r="U30" i="7"/>
  <c r="T30" i="7"/>
  <c r="S30" i="7"/>
  <c r="R30" i="7"/>
  <c r="Q30" i="7"/>
  <c r="P30" i="7"/>
  <c r="E30" i="7"/>
  <c r="S29" i="7"/>
  <c r="R29" i="7"/>
  <c r="Q29" i="7"/>
  <c r="P29" i="7"/>
  <c r="E29" i="7"/>
  <c r="U29" i="7" s="1"/>
  <c r="S28" i="7"/>
  <c r="R28" i="7"/>
  <c r="Q28" i="7"/>
  <c r="P28" i="7"/>
  <c r="E28" i="7"/>
  <c r="O26" i="7"/>
  <c r="N26" i="7"/>
  <c r="M26" i="7"/>
  <c r="L26" i="7"/>
  <c r="K26" i="7"/>
  <c r="J26" i="7"/>
  <c r="I26" i="7"/>
  <c r="Q26" i="7" s="1"/>
  <c r="H26" i="7"/>
  <c r="R26" i="7" s="1"/>
  <c r="G26" i="7"/>
  <c r="F26" i="7"/>
  <c r="C26" i="7"/>
  <c r="B26" i="7"/>
  <c r="S25" i="7"/>
  <c r="R25" i="7"/>
  <c r="Q25" i="7"/>
  <c r="P25" i="7"/>
  <c r="E25" i="7"/>
  <c r="S24" i="7"/>
  <c r="R24" i="7"/>
  <c r="Q24" i="7"/>
  <c r="P24" i="7"/>
  <c r="E24" i="7"/>
  <c r="T24" i="7" s="1"/>
  <c r="S23" i="7"/>
  <c r="R23" i="7"/>
  <c r="Q23" i="7"/>
  <c r="P23" i="7"/>
  <c r="E23" i="7"/>
  <c r="U23" i="7" s="1"/>
  <c r="T22" i="7"/>
  <c r="S22" i="7"/>
  <c r="R22" i="7"/>
  <c r="Q22" i="7"/>
  <c r="P22" i="7"/>
  <c r="E22" i="7"/>
  <c r="U22" i="7" s="1"/>
  <c r="S21" i="7"/>
  <c r="R21" i="7"/>
  <c r="Q21" i="7"/>
  <c r="P21" i="7"/>
  <c r="E21" i="7"/>
  <c r="U20" i="7"/>
  <c r="T20" i="7"/>
  <c r="S20" i="7"/>
  <c r="R20" i="7"/>
  <c r="Q20" i="7"/>
  <c r="P20" i="7"/>
  <c r="E20" i="7"/>
  <c r="U19" i="7"/>
  <c r="T19" i="7"/>
  <c r="S19" i="7"/>
  <c r="R19" i="7"/>
  <c r="Q19" i="7"/>
  <c r="P19" i="7"/>
  <c r="E19" i="7"/>
  <c r="R17" i="7"/>
  <c r="O17" i="7"/>
  <c r="N17" i="7"/>
  <c r="M17" i="7"/>
  <c r="L17" i="7"/>
  <c r="K17" i="7"/>
  <c r="J17" i="7"/>
  <c r="I17" i="7"/>
  <c r="S17" i="7" s="1"/>
  <c r="H17" i="7"/>
  <c r="P17" i="7" s="1"/>
  <c r="G17" i="7"/>
  <c r="F17" i="7"/>
  <c r="C17" i="7"/>
  <c r="B17" i="7"/>
  <c r="E17" i="7" s="1"/>
  <c r="S16" i="7"/>
  <c r="R16" i="7"/>
  <c r="Q16" i="7"/>
  <c r="P16" i="7"/>
  <c r="E16" i="7"/>
  <c r="U16" i="7" s="1"/>
  <c r="S15" i="7"/>
  <c r="R15" i="7"/>
  <c r="Q15" i="7"/>
  <c r="P15" i="7"/>
  <c r="E15" i="7"/>
  <c r="S14" i="7"/>
  <c r="R14" i="7"/>
  <c r="Q14" i="7"/>
  <c r="P14" i="7"/>
  <c r="E14" i="7"/>
  <c r="S13" i="7"/>
  <c r="R13" i="7"/>
  <c r="Q13" i="7"/>
  <c r="P13" i="7"/>
  <c r="E13" i="7"/>
  <c r="T13" i="7" s="1"/>
  <c r="S12" i="7"/>
  <c r="R12" i="7"/>
  <c r="Q12" i="7"/>
  <c r="P12" i="7"/>
  <c r="E12" i="7"/>
  <c r="T12" i="7" s="1"/>
  <c r="T11" i="7"/>
  <c r="S11" i="7"/>
  <c r="R11" i="7"/>
  <c r="Q11" i="7"/>
  <c r="P11" i="7"/>
  <c r="E11" i="7"/>
  <c r="U11" i="7" s="1"/>
  <c r="T10" i="7"/>
  <c r="S10" i="7"/>
  <c r="R10" i="7"/>
  <c r="Q10" i="7"/>
  <c r="P10" i="7"/>
  <c r="E10" i="7"/>
  <c r="U10" i="7" s="1"/>
  <c r="S9" i="7"/>
  <c r="R9" i="7"/>
  <c r="Q9" i="7"/>
  <c r="P9" i="7"/>
  <c r="E9" i="7"/>
  <c r="T9" i="7" s="1"/>
  <c r="S96" i="6"/>
  <c r="R96" i="6"/>
  <c r="Q96" i="6"/>
  <c r="P96" i="6"/>
  <c r="E96" i="6"/>
  <c r="T96" i="6" s="1"/>
  <c r="S95" i="6"/>
  <c r="R95" i="6"/>
  <c r="Q95" i="6"/>
  <c r="P95" i="6"/>
  <c r="E95" i="6"/>
  <c r="U95" i="6" s="1"/>
  <c r="S94" i="6"/>
  <c r="R94" i="6"/>
  <c r="Q94" i="6"/>
  <c r="P94" i="6"/>
  <c r="E94" i="6"/>
  <c r="S93" i="6"/>
  <c r="R93" i="6"/>
  <c r="Q93" i="6"/>
  <c r="P93" i="6"/>
  <c r="E93" i="6"/>
  <c r="T93" i="6" s="1"/>
  <c r="S92" i="6"/>
  <c r="R92" i="6"/>
  <c r="Q92" i="6"/>
  <c r="P92" i="6"/>
  <c r="E92" i="6"/>
  <c r="U91" i="6"/>
  <c r="S91" i="6"/>
  <c r="R91" i="6"/>
  <c r="Q91" i="6"/>
  <c r="P91" i="6"/>
  <c r="E91" i="6"/>
  <c r="T91" i="6" s="1"/>
  <c r="S90" i="6"/>
  <c r="R90" i="6"/>
  <c r="Q90" i="6"/>
  <c r="P90" i="6"/>
  <c r="E90" i="6"/>
  <c r="U90" i="6" s="1"/>
  <c r="U89" i="6"/>
  <c r="T89" i="6"/>
  <c r="S89" i="6"/>
  <c r="R89" i="6"/>
  <c r="Q89" i="6"/>
  <c r="P89" i="6"/>
  <c r="E89" i="6"/>
  <c r="S88" i="6"/>
  <c r="R88" i="6"/>
  <c r="Q88" i="6"/>
  <c r="P88" i="6"/>
  <c r="E88" i="6"/>
  <c r="O75" i="6"/>
  <c r="N75" i="6"/>
  <c r="M75" i="6"/>
  <c r="L75" i="6"/>
  <c r="K75" i="6"/>
  <c r="J75" i="6"/>
  <c r="I75" i="6"/>
  <c r="S75" i="6" s="1"/>
  <c r="H75" i="6"/>
  <c r="G75" i="6"/>
  <c r="F75" i="6"/>
  <c r="C75" i="6"/>
  <c r="B75" i="6"/>
  <c r="O74" i="6"/>
  <c r="N74" i="6"/>
  <c r="M74" i="6"/>
  <c r="L74" i="6"/>
  <c r="K74" i="6"/>
  <c r="J74" i="6"/>
  <c r="I74" i="6"/>
  <c r="H74" i="6"/>
  <c r="P74" i="6" s="1"/>
  <c r="G74" i="6"/>
  <c r="F74" i="6"/>
  <c r="C74" i="6"/>
  <c r="B74" i="6"/>
  <c r="E74" i="6" s="1"/>
  <c r="S73" i="6"/>
  <c r="O73" i="6"/>
  <c r="N73" i="6"/>
  <c r="M73" i="6"/>
  <c r="L73" i="6"/>
  <c r="K73" i="6"/>
  <c r="J73" i="6"/>
  <c r="I73" i="6"/>
  <c r="H73" i="6"/>
  <c r="G73" i="6"/>
  <c r="F73" i="6"/>
  <c r="C73" i="6"/>
  <c r="B73" i="6"/>
  <c r="E73" i="6" s="1"/>
  <c r="S72" i="6"/>
  <c r="R72" i="6"/>
  <c r="Q72" i="6"/>
  <c r="P72" i="6"/>
  <c r="E72" i="6"/>
  <c r="T72" i="6" s="1"/>
  <c r="U71" i="6"/>
  <c r="T71" i="6"/>
  <c r="S71" i="6"/>
  <c r="R71" i="6"/>
  <c r="Q71" i="6"/>
  <c r="P71" i="6"/>
  <c r="E71" i="6"/>
  <c r="O69" i="6"/>
  <c r="N69" i="6"/>
  <c r="M69" i="6"/>
  <c r="L69" i="6"/>
  <c r="K69" i="6"/>
  <c r="J69" i="6"/>
  <c r="I69" i="6"/>
  <c r="S69" i="6" s="1"/>
  <c r="H69" i="6"/>
  <c r="G69" i="6"/>
  <c r="F69" i="6"/>
  <c r="C69" i="6"/>
  <c r="B69" i="6"/>
  <c r="O68" i="6"/>
  <c r="N68" i="6"/>
  <c r="M68" i="6"/>
  <c r="L68" i="6"/>
  <c r="K68" i="6"/>
  <c r="J68" i="6"/>
  <c r="I68" i="6"/>
  <c r="S68" i="6" s="1"/>
  <c r="H68" i="6"/>
  <c r="G68" i="6"/>
  <c r="F68" i="6"/>
  <c r="C68" i="6"/>
  <c r="B68" i="6"/>
  <c r="S67" i="6"/>
  <c r="R67" i="6"/>
  <c r="Q67" i="6"/>
  <c r="P67" i="6"/>
  <c r="E67" i="6"/>
  <c r="S66" i="6"/>
  <c r="R66" i="6"/>
  <c r="Q66" i="6"/>
  <c r="P66" i="6"/>
  <c r="E66" i="6"/>
  <c r="T66" i="6" s="1"/>
  <c r="U65" i="6"/>
  <c r="S65" i="6"/>
  <c r="R65" i="6"/>
  <c r="Q65" i="6"/>
  <c r="P65" i="6"/>
  <c r="E65" i="6"/>
  <c r="T65" i="6" s="1"/>
  <c r="S64" i="6"/>
  <c r="R64" i="6"/>
  <c r="Q64" i="6"/>
  <c r="P64" i="6"/>
  <c r="E64" i="6"/>
  <c r="U64" i="6" s="1"/>
  <c r="S63" i="6"/>
  <c r="R63" i="6"/>
  <c r="Q63" i="6"/>
  <c r="P63" i="6"/>
  <c r="E63" i="6"/>
  <c r="O61" i="6"/>
  <c r="N61" i="6"/>
  <c r="M61" i="6"/>
  <c r="L61" i="6"/>
  <c r="K61" i="6"/>
  <c r="J61" i="6"/>
  <c r="I61" i="6"/>
  <c r="S61" i="6" s="1"/>
  <c r="H61" i="6"/>
  <c r="R61" i="6" s="1"/>
  <c r="C61" i="6"/>
  <c r="B61" i="6"/>
  <c r="S60" i="6"/>
  <c r="R60" i="6"/>
  <c r="Q60" i="6"/>
  <c r="P60" i="6"/>
  <c r="E60" i="6"/>
  <c r="U60" i="6" s="1"/>
  <c r="S59" i="6"/>
  <c r="R59" i="6"/>
  <c r="Q59" i="6"/>
  <c r="P59" i="6"/>
  <c r="E59" i="6"/>
  <c r="U59" i="6" s="1"/>
  <c r="S58" i="6"/>
  <c r="R58" i="6"/>
  <c r="Q58" i="6"/>
  <c r="P58" i="6"/>
  <c r="E58" i="6"/>
  <c r="T58" i="6" s="1"/>
  <c r="S57" i="6"/>
  <c r="R57" i="6"/>
  <c r="Q57" i="6"/>
  <c r="P57" i="6"/>
  <c r="E57" i="6"/>
  <c r="U57" i="6" s="1"/>
  <c r="O55" i="6"/>
  <c r="N55" i="6"/>
  <c r="M55" i="6"/>
  <c r="L55" i="6"/>
  <c r="K55" i="6"/>
  <c r="J55" i="6"/>
  <c r="I55" i="6"/>
  <c r="H55" i="6"/>
  <c r="G55" i="6"/>
  <c r="F55" i="6"/>
  <c r="C55" i="6"/>
  <c r="B55" i="6"/>
  <c r="U54" i="6"/>
  <c r="S54" i="6"/>
  <c r="R54" i="6"/>
  <c r="Q54" i="6"/>
  <c r="P54" i="6"/>
  <c r="E54" i="6"/>
  <c r="T54" i="6" s="1"/>
  <c r="U53" i="6"/>
  <c r="T53" i="6"/>
  <c r="S53" i="6"/>
  <c r="R53" i="6"/>
  <c r="Q53" i="6"/>
  <c r="P53" i="6"/>
  <c r="E53" i="6"/>
  <c r="T52" i="6"/>
  <c r="S52" i="6"/>
  <c r="R52" i="6"/>
  <c r="Q52" i="6"/>
  <c r="P52" i="6"/>
  <c r="E52" i="6"/>
  <c r="U52" i="6" s="1"/>
  <c r="S51" i="6"/>
  <c r="R51" i="6"/>
  <c r="Q51" i="6"/>
  <c r="P51" i="6"/>
  <c r="E51" i="6"/>
  <c r="S50" i="6"/>
  <c r="R50" i="6"/>
  <c r="Q50" i="6"/>
  <c r="P50" i="6"/>
  <c r="E50" i="6"/>
  <c r="T50" i="6" s="1"/>
  <c r="S49" i="6"/>
  <c r="R49" i="6"/>
  <c r="Q49" i="6"/>
  <c r="P49" i="6"/>
  <c r="E49" i="6"/>
  <c r="T48" i="6"/>
  <c r="S48" i="6"/>
  <c r="R48" i="6"/>
  <c r="Q48" i="6"/>
  <c r="P48" i="6"/>
  <c r="E48" i="6"/>
  <c r="U48" i="6" s="1"/>
  <c r="S47" i="6"/>
  <c r="R47" i="6"/>
  <c r="Q47" i="6"/>
  <c r="P47" i="6"/>
  <c r="E47" i="6"/>
  <c r="U47" i="6" s="1"/>
  <c r="S46" i="6"/>
  <c r="R46" i="6"/>
  <c r="Q46" i="6"/>
  <c r="P46" i="6"/>
  <c r="E46" i="6"/>
  <c r="U46" i="6" s="1"/>
  <c r="U45" i="6"/>
  <c r="T45" i="6"/>
  <c r="S45" i="6"/>
  <c r="R45" i="6"/>
  <c r="Q45" i="6"/>
  <c r="P45" i="6"/>
  <c r="E45" i="6"/>
  <c r="S44" i="6"/>
  <c r="R44" i="6"/>
  <c r="Q44" i="6"/>
  <c r="P44" i="6"/>
  <c r="E44" i="6"/>
  <c r="T44" i="6" s="1"/>
  <c r="O42" i="6"/>
  <c r="N42" i="6"/>
  <c r="M42" i="6"/>
  <c r="L42" i="6"/>
  <c r="K42" i="6"/>
  <c r="J42" i="6"/>
  <c r="I42" i="6"/>
  <c r="S42" i="6" s="1"/>
  <c r="H42" i="6"/>
  <c r="G42" i="6"/>
  <c r="F42" i="6"/>
  <c r="C42" i="6"/>
  <c r="E42" i="6" s="1"/>
  <c r="B42" i="6"/>
  <c r="T41" i="6"/>
  <c r="S41" i="6"/>
  <c r="R41" i="6"/>
  <c r="Q41" i="6"/>
  <c r="P41" i="6"/>
  <c r="E41" i="6"/>
  <c r="U41" i="6" s="1"/>
  <c r="S40" i="6"/>
  <c r="R40" i="6"/>
  <c r="Q40" i="6"/>
  <c r="P40" i="6"/>
  <c r="E40" i="6"/>
  <c r="U39" i="6"/>
  <c r="S39" i="6"/>
  <c r="R39" i="6"/>
  <c r="Q39" i="6"/>
  <c r="P39" i="6"/>
  <c r="E39" i="6"/>
  <c r="T39" i="6" s="1"/>
  <c r="S38" i="6"/>
  <c r="R38" i="6"/>
  <c r="Q38" i="6"/>
  <c r="P38" i="6"/>
  <c r="E38" i="6"/>
  <c r="U38" i="6" s="1"/>
  <c r="S37" i="6"/>
  <c r="R37" i="6"/>
  <c r="Q37" i="6"/>
  <c r="P37" i="6"/>
  <c r="E37" i="6"/>
  <c r="O35" i="6"/>
  <c r="N35" i="6"/>
  <c r="M35" i="6"/>
  <c r="L35" i="6"/>
  <c r="K35" i="6"/>
  <c r="J35" i="6"/>
  <c r="I35" i="6"/>
  <c r="H35" i="6"/>
  <c r="R35" i="6" s="1"/>
  <c r="G35" i="6"/>
  <c r="F35" i="6"/>
  <c r="C35" i="6"/>
  <c r="B35" i="6"/>
  <c r="E35" i="6" s="1"/>
  <c r="S34" i="6"/>
  <c r="R34" i="6"/>
  <c r="Q34" i="6"/>
  <c r="P34" i="6"/>
  <c r="E34" i="6"/>
  <c r="U34" i="6" s="1"/>
  <c r="S32" i="6"/>
  <c r="O32" i="6"/>
  <c r="N32" i="6"/>
  <c r="M32" i="6"/>
  <c r="L32" i="6"/>
  <c r="K32" i="6"/>
  <c r="J32" i="6"/>
  <c r="I32" i="6"/>
  <c r="H32" i="6"/>
  <c r="R32" i="6" s="1"/>
  <c r="G32" i="6"/>
  <c r="F32" i="6"/>
  <c r="C32" i="6"/>
  <c r="B32" i="6"/>
  <c r="S31" i="6"/>
  <c r="R31" i="6"/>
  <c r="Q31" i="6"/>
  <c r="P31" i="6"/>
  <c r="E31" i="6"/>
  <c r="U31" i="6" s="1"/>
  <c r="U30" i="6"/>
  <c r="S30" i="6"/>
  <c r="R30" i="6"/>
  <c r="Q30" i="6"/>
  <c r="P30" i="6"/>
  <c r="E30" i="6"/>
  <c r="T30" i="6" s="1"/>
  <c r="S29" i="6"/>
  <c r="R29" i="6"/>
  <c r="Q29" i="6"/>
  <c r="P29" i="6"/>
  <c r="E29" i="6"/>
  <c r="U29" i="6" s="1"/>
  <c r="S28" i="6"/>
  <c r="R28" i="6"/>
  <c r="Q28" i="6"/>
  <c r="P28" i="6"/>
  <c r="E28" i="6"/>
  <c r="U28" i="6" s="1"/>
  <c r="O26" i="6"/>
  <c r="N26" i="6"/>
  <c r="M26" i="6"/>
  <c r="L26" i="6"/>
  <c r="K26" i="6"/>
  <c r="J26" i="6"/>
  <c r="I26" i="6"/>
  <c r="S26" i="6" s="1"/>
  <c r="H26" i="6"/>
  <c r="G26" i="6"/>
  <c r="F26" i="6"/>
  <c r="C26" i="6"/>
  <c r="B26" i="6"/>
  <c r="S25" i="6"/>
  <c r="R25" i="6"/>
  <c r="Q25" i="6"/>
  <c r="P25" i="6"/>
  <c r="E25" i="6"/>
  <c r="U25" i="6" s="1"/>
  <c r="S24" i="6"/>
  <c r="R24" i="6"/>
  <c r="Q24" i="6"/>
  <c r="P24" i="6"/>
  <c r="E24" i="6"/>
  <c r="U24" i="6" s="1"/>
  <c r="S23" i="6"/>
  <c r="R23" i="6"/>
  <c r="Q23" i="6"/>
  <c r="P23" i="6"/>
  <c r="E23" i="6"/>
  <c r="S22" i="6"/>
  <c r="R22" i="6"/>
  <c r="Q22" i="6"/>
  <c r="P22" i="6"/>
  <c r="E22" i="6"/>
  <c r="T22" i="6" s="1"/>
  <c r="S21" i="6"/>
  <c r="R21" i="6"/>
  <c r="Q21" i="6"/>
  <c r="P21" i="6"/>
  <c r="E21" i="6"/>
  <c r="T20" i="6"/>
  <c r="S20" i="6"/>
  <c r="R20" i="6"/>
  <c r="Q20" i="6"/>
  <c r="P20" i="6"/>
  <c r="E20" i="6"/>
  <c r="U20" i="6" s="1"/>
  <c r="U19" i="6"/>
  <c r="T19" i="6"/>
  <c r="S19" i="6"/>
  <c r="R19" i="6"/>
  <c r="Q19" i="6"/>
  <c r="P19" i="6"/>
  <c r="E19" i="6"/>
  <c r="O17" i="6"/>
  <c r="N17" i="6"/>
  <c r="M17" i="6"/>
  <c r="L17" i="6"/>
  <c r="K17" i="6"/>
  <c r="J17" i="6"/>
  <c r="I17" i="6"/>
  <c r="S17" i="6" s="1"/>
  <c r="H17" i="6"/>
  <c r="P17" i="6" s="1"/>
  <c r="G17" i="6"/>
  <c r="F17" i="6"/>
  <c r="C17" i="6"/>
  <c r="B17" i="6"/>
  <c r="E17" i="6" s="1"/>
  <c r="U16" i="6"/>
  <c r="S16" i="6"/>
  <c r="R16" i="6"/>
  <c r="Q16" i="6"/>
  <c r="P16" i="6"/>
  <c r="E16" i="6"/>
  <c r="T16" i="6" s="1"/>
  <c r="T15" i="6"/>
  <c r="S15" i="6"/>
  <c r="R15" i="6"/>
  <c r="Q15" i="6"/>
  <c r="P15" i="6"/>
  <c r="E15" i="6"/>
  <c r="U15" i="6" s="1"/>
  <c r="T14" i="6"/>
  <c r="S14" i="6"/>
  <c r="R14" i="6"/>
  <c r="Q14" i="6"/>
  <c r="P14" i="6"/>
  <c r="E14" i="6"/>
  <c r="U14" i="6" s="1"/>
  <c r="S13" i="6"/>
  <c r="R13" i="6"/>
  <c r="Q13" i="6"/>
  <c r="P13" i="6"/>
  <c r="E13" i="6"/>
  <c r="T13" i="6" s="1"/>
  <c r="S12" i="6"/>
  <c r="R12" i="6"/>
  <c r="Q12" i="6"/>
  <c r="P12" i="6"/>
  <c r="E12" i="6"/>
  <c r="U12" i="6" s="1"/>
  <c r="S11" i="6"/>
  <c r="R11" i="6"/>
  <c r="Q11" i="6"/>
  <c r="P11" i="6"/>
  <c r="E11" i="6"/>
  <c r="T11" i="6" s="1"/>
  <c r="S10" i="6"/>
  <c r="R10" i="6"/>
  <c r="Q10" i="6"/>
  <c r="P10" i="6"/>
  <c r="T10" i="6" s="1"/>
  <c r="E10" i="6"/>
  <c r="U10" i="6" s="1"/>
  <c r="S9" i="6"/>
  <c r="R9" i="6"/>
  <c r="Q9" i="6"/>
  <c r="P9" i="6"/>
  <c r="E9" i="6"/>
  <c r="U9" i="6" s="1"/>
  <c r="T96" i="5"/>
  <c r="S96" i="5"/>
  <c r="R96" i="5"/>
  <c r="Q96" i="5"/>
  <c r="P96" i="5"/>
  <c r="E96" i="5"/>
  <c r="U96" i="5" s="1"/>
  <c r="T95" i="5"/>
  <c r="S95" i="5"/>
  <c r="R95" i="5"/>
  <c r="Q95" i="5"/>
  <c r="P95" i="5"/>
  <c r="E95" i="5"/>
  <c r="U95" i="5" s="1"/>
  <c r="S94" i="5"/>
  <c r="R94" i="5"/>
  <c r="Q94" i="5"/>
  <c r="P94" i="5"/>
  <c r="E94" i="5"/>
  <c r="U94" i="5" s="1"/>
  <c r="S93" i="5"/>
  <c r="R93" i="5"/>
  <c r="Q93" i="5"/>
  <c r="P93" i="5"/>
  <c r="E93" i="5"/>
  <c r="U93" i="5" s="1"/>
  <c r="S92" i="5"/>
  <c r="R92" i="5"/>
  <c r="Q92" i="5"/>
  <c r="P92" i="5"/>
  <c r="E92" i="5"/>
  <c r="S91" i="5"/>
  <c r="R91" i="5"/>
  <c r="Q91" i="5"/>
  <c r="P91" i="5"/>
  <c r="E91" i="5"/>
  <c r="S90" i="5"/>
  <c r="R90" i="5"/>
  <c r="Q90" i="5"/>
  <c r="P90" i="5"/>
  <c r="E90" i="5"/>
  <c r="U90" i="5" s="1"/>
  <c r="U89" i="5"/>
  <c r="T89" i="5"/>
  <c r="S89" i="5"/>
  <c r="R89" i="5"/>
  <c r="Q89" i="5"/>
  <c r="P89" i="5"/>
  <c r="E89" i="5"/>
  <c r="S88" i="5"/>
  <c r="R88" i="5"/>
  <c r="Q88" i="5"/>
  <c r="Q87" i="5" s="1"/>
  <c r="P88" i="5"/>
  <c r="E88" i="5"/>
  <c r="U88" i="5" s="1"/>
  <c r="O75" i="5"/>
  <c r="N75" i="5"/>
  <c r="M75" i="5"/>
  <c r="L75" i="5"/>
  <c r="K75" i="5"/>
  <c r="J75" i="5"/>
  <c r="I75" i="5"/>
  <c r="S75" i="5" s="1"/>
  <c r="H75" i="5"/>
  <c r="G75" i="5"/>
  <c r="F75" i="5"/>
  <c r="C75" i="5"/>
  <c r="B75" i="5"/>
  <c r="S74" i="5"/>
  <c r="O74" i="5"/>
  <c r="N74" i="5"/>
  <c r="M74" i="5"/>
  <c r="L74" i="5"/>
  <c r="K74" i="5"/>
  <c r="J74" i="5"/>
  <c r="I74" i="5"/>
  <c r="H74" i="5"/>
  <c r="G74" i="5"/>
  <c r="F74" i="5"/>
  <c r="C74" i="5"/>
  <c r="B74" i="5"/>
  <c r="E74" i="5" s="1"/>
  <c r="O73" i="5"/>
  <c r="N73" i="5"/>
  <c r="M73" i="5"/>
  <c r="L73" i="5"/>
  <c r="K73" i="5"/>
  <c r="J73" i="5"/>
  <c r="I73" i="5"/>
  <c r="H73" i="5"/>
  <c r="R73" i="5" s="1"/>
  <c r="G73" i="5"/>
  <c r="F73" i="5"/>
  <c r="C73" i="5"/>
  <c r="B73" i="5"/>
  <c r="E73" i="5" s="1"/>
  <c r="T72" i="5"/>
  <c r="S72" i="5"/>
  <c r="R72" i="5"/>
  <c r="Q72" i="5"/>
  <c r="P72" i="5"/>
  <c r="E72" i="5"/>
  <c r="S71" i="5"/>
  <c r="R71" i="5"/>
  <c r="Q71" i="5"/>
  <c r="P71" i="5"/>
  <c r="E71" i="5"/>
  <c r="U71" i="5" s="1"/>
  <c r="O69" i="5"/>
  <c r="N69" i="5"/>
  <c r="M69" i="5"/>
  <c r="L69" i="5"/>
  <c r="K69" i="5"/>
  <c r="J69" i="5"/>
  <c r="I69" i="5"/>
  <c r="H69" i="5"/>
  <c r="G69" i="5"/>
  <c r="F69" i="5"/>
  <c r="C69" i="5"/>
  <c r="B69" i="5"/>
  <c r="O68" i="5"/>
  <c r="N68" i="5"/>
  <c r="M68" i="5"/>
  <c r="L68" i="5"/>
  <c r="K68" i="5"/>
  <c r="J68" i="5"/>
  <c r="I68" i="5"/>
  <c r="S68" i="5" s="1"/>
  <c r="H68" i="5"/>
  <c r="R68" i="5" s="1"/>
  <c r="G68" i="5"/>
  <c r="F68" i="5"/>
  <c r="C68" i="5"/>
  <c r="B68" i="5"/>
  <c r="E68" i="5" s="1"/>
  <c r="T67" i="5"/>
  <c r="S67" i="5"/>
  <c r="R67" i="5"/>
  <c r="Q67" i="5"/>
  <c r="P67" i="5"/>
  <c r="E67" i="5"/>
  <c r="U67" i="5" s="1"/>
  <c r="S66" i="5"/>
  <c r="R66" i="5"/>
  <c r="Q66" i="5"/>
  <c r="P66" i="5"/>
  <c r="E66" i="5"/>
  <c r="S65" i="5"/>
  <c r="R65" i="5"/>
  <c r="Q65" i="5"/>
  <c r="P65" i="5"/>
  <c r="E65" i="5"/>
  <c r="U65" i="5" s="1"/>
  <c r="S64" i="5"/>
  <c r="R64" i="5"/>
  <c r="Q64" i="5"/>
  <c r="P64" i="5"/>
  <c r="E64" i="5"/>
  <c r="U64" i="5" s="1"/>
  <c r="S63" i="5"/>
  <c r="R63" i="5"/>
  <c r="Q63" i="5"/>
  <c r="P63" i="5"/>
  <c r="E63" i="5"/>
  <c r="O61" i="5"/>
  <c r="N61" i="5"/>
  <c r="M61" i="5"/>
  <c r="L61" i="5"/>
  <c r="K61" i="5"/>
  <c r="J61" i="5"/>
  <c r="I61" i="5"/>
  <c r="H61" i="5"/>
  <c r="C61" i="5"/>
  <c r="B61" i="5"/>
  <c r="S60" i="5"/>
  <c r="R60" i="5"/>
  <c r="Q60" i="5"/>
  <c r="P60" i="5"/>
  <c r="E60" i="5"/>
  <c r="U60" i="5" s="1"/>
  <c r="S59" i="5"/>
  <c r="R59" i="5"/>
  <c r="Q59" i="5"/>
  <c r="P59" i="5"/>
  <c r="E59" i="5"/>
  <c r="U59" i="5" s="1"/>
  <c r="S58" i="5"/>
  <c r="R58" i="5"/>
  <c r="Q58" i="5"/>
  <c r="P58" i="5"/>
  <c r="E58" i="5"/>
  <c r="U58" i="5" s="1"/>
  <c r="T57" i="5"/>
  <c r="S57" i="5"/>
  <c r="R57" i="5"/>
  <c r="Q57" i="5"/>
  <c r="P57" i="5"/>
  <c r="E57" i="5"/>
  <c r="U57" i="5" s="1"/>
  <c r="O55" i="5"/>
  <c r="N55" i="5"/>
  <c r="M55" i="5"/>
  <c r="L55" i="5"/>
  <c r="K55" i="5"/>
  <c r="J55" i="5"/>
  <c r="I55" i="5"/>
  <c r="H55" i="5"/>
  <c r="G55" i="5"/>
  <c r="F55" i="5"/>
  <c r="C55" i="5"/>
  <c r="B55" i="5"/>
  <c r="S54" i="5"/>
  <c r="R54" i="5"/>
  <c r="Q54" i="5"/>
  <c r="P54" i="5"/>
  <c r="E54" i="5"/>
  <c r="U54" i="5" s="1"/>
  <c r="S53" i="5"/>
  <c r="R53" i="5"/>
  <c r="Q53" i="5"/>
  <c r="P53" i="5"/>
  <c r="E53" i="5"/>
  <c r="S52" i="5"/>
  <c r="R52" i="5"/>
  <c r="Q52" i="5"/>
  <c r="P52" i="5"/>
  <c r="E52" i="5"/>
  <c r="U52" i="5" s="1"/>
  <c r="S51" i="5"/>
  <c r="R51" i="5"/>
  <c r="Q51" i="5"/>
  <c r="P51" i="5"/>
  <c r="E51" i="5"/>
  <c r="U51" i="5" s="1"/>
  <c r="S50" i="5"/>
  <c r="R50" i="5"/>
  <c r="Q50" i="5"/>
  <c r="P50" i="5"/>
  <c r="E50" i="5"/>
  <c r="U50" i="5" s="1"/>
  <c r="U49" i="5"/>
  <c r="T49" i="5"/>
  <c r="S49" i="5"/>
  <c r="R49" i="5"/>
  <c r="Q49" i="5"/>
  <c r="P49" i="5"/>
  <c r="E49" i="5"/>
  <c r="S48" i="5"/>
  <c r="R48" i="5"/>
  <c r="Q48" i="5"/>
  <c r="P48" i="5"/>
  <c r="E48" i="5"/>
  <c r="T47" i="5"/>
  <c r="S47" i="5"/>
  <c r="R47" i="5"/>
  <c r="Q47" i="5"/>
  <c r="P47" i="5"/>
  <c r="E47" i="5"/>
  <c r="U47" i="5" s="1"/>
  <c r="S46" i="5"/>
  <c r="R46" i="5"/>
  <c r="Q46" i="5"/>
  <c r="P46" i="5"/>
  <c r="E46" i="5"/>
  <c r="U46" i="5" s="1"/>
  <c r="S45" i="5"/>
  <c r="R45" i="5"/>
  <c r="Q45" i="5"/>
  <c r="P45" i="5"/>
  <c r="E45" i="5"/>
  <c r="U45" i="5" s="1"/>
  <c r="S44" i="5"/>
  <c r="R44" i="5"/>
  <c r="Q44" i="5"/>
  <c r="P44" i="5"/>
  <c r="E44" i="5"/>
  <c r="U44" i="5" s="1"/>
  <c r="O42" i="5"/>
  <c r="N42" i="5"/>
  <c r="M42" i="5"/>
  <c r="L42" i="5"/>
  <c r="K42" i="5"/>
  <c r="J42" i="5"/>
  <c r="I42" i="5"/>
  <c r="S42" i="5" s="1"/>
  <c r="H42" i="5"/>
  <c r="R42" i="5" s="1"/>
  <c r="G42" i="5"/>
  <c r="F42" i="5"/>
  <c r="C42" i="5"/>
  <c r="B42" i="5"/>
  <c r="E42" i="5" s="1"/>
  <c r="S41" i="5"/>
  <c r="R41" i="5"/>
  <c r="Q41" i="5"/>
  <c r="P41" i="5"/>
  <c r="E41" i="5"/>
  <c r="U41" i="5" s="1"/>
  <c r="S40" i="5"/>
  <c r="R40" i="5"/>
  <c r="Q40" i="5"/>
  <c r="P40" i="5"/>
  <c r="E40" i="5"/>
  <c r="U40" i="5" s="1"/>
  <c r="S39" i="5"/>
  <c r="R39" i="5"/>
  <c r="Q39" i="5"/>
  <c r="P39" i="5"/>
  <c r="E39" i="5"/>
  <c r="S38" i="5"/>
  <c r="R38" i="5"/>
  <c r="Q38" i="5"/>
  <c r="P38" i="5"/>
  <c r="E38" i="5"/>
  <c r="U38" i="5" s="1"/>
  <c r="T37" i="5"/>
  <c r="S37" i="5"/>
  <c r="R37" i="5"/>
  <c r="Q37" i="5"/>
  <c r="P37" i="5"/>
  <c r="E37" i="5"/>
  <c r="U37" i="5" s="1"/>
  <c r="R35" i="5"/>
  <c r="O35" i="5"/>
  <c r="N35" i="5"/>
  <c r="M35" i="5"/>
  <c r="L35" i="5"/>
  <c r="K35" i="5"/>
  <c r="J35" i="5"/>
  <c r="I35" i="5"/>
  <c r="S35" i="5" s="1"/>
  <c r="H35" i="5"/>
  <c r="G35" i="5"/>
  <c r="F35" i="5"/>
  <c r="C35" i="5"/>
  <c r="B35" i="5"/>
  <c r="S34" i="5"/>
  <c r="R34" i="5"/>
  <c r="Q34" i="5"/>
  <c r="P34" i="5"/>
  <c r="E34" i="5"/>
  <c r="O32" i="5"/>
  <c r="N32" i="5"/>
  <c r="M32" i="5"/>
  <c r="L32" i="5"/>
  <c r="K32" i="5"/>
  <c r="J32" i="5"/>
  <c r="I32" i="5"/>
  <c r="S32" i="5" s="1"/>
  <c r="H32" i="5"/>
  <c r="G32" i="5"/>
  <c r="F32" i="5"/>
  <c r="C32" i="5"/>
  <c r="B32" i="5"/>
  <c r="S31" i="5"/>
  <c r="R31" i="5"/>
  <c r="Q31" i="5"/>
  <c r="P31" i="5"/>
  <c r="E31" i="5"/>
  <c r="U31" i="5" s="1"/>
  <c r="T30" i="5"/>
  <c r="S30" i="5"/>
  <c r="R30" i="5"/>
  <c r="Q30" i="5"/>
  <c r="P30" i="5"/>
  <c r="E30" i="5"/>
  <c r="U30" i="5" s="1"/>
  <c r="S29" i="5"/>
  <c r="R29" i="5"/>
  <c r="Q29" i="5"/>
  <c r="P29" i="5"/>
  <c r="E29" i="5"/>
  <c r="U29" i="5" s="1"/>
  <c r="S28" i="5"/>
  <c r="R28" i="5"/>
  <c r="Q28" i="5"/>
  <c r="P28" i="5"/>
  <c r="E28" i="5"/>
  <c r="U28" i="5" s="1"/>
  <c r="O26" i="5"/>
  <c r="N26" i="5"/>
  <c r="M26" i="5"/>
  <c r="L26" i="5"/>
  <c r="K26" i="5"/>
  <c r="J26" i="5"/>
  <c r="I26" i="5"/>
  <c r="S26" i="5" s="1"/>
  <c r="H26" i="5"/>
  <c r="G26" i="5"/>
  <c r="F26" i="5"/>
  <c r="C26" i="5"/>
  <c r="B26" i="5"/>
  <c r="S25" i="5"/>
  <c r="R25" i="5"/>
  <c r="Q25" i="5"/>
  <c r="P25" i="5"/>
  <c r="E25" i="5"/>
  <c r="U25" i="5" s="1"/>
  <c r="S24" i="5"/>
  <c r="R24" i="5"/>
  <c r="Q24" i="5"/>
  <c r="P24" i="5"/>
  <c r="E24" i="5"/>
  <c r="U24" i="5" s="1"/>
  <c r="S23" i="5"/>
  <c r="R23" i="5"/>
  <c r="Q23" i="5"/>
  <c r="P23" i="5"/>
  <c r="E23" i="5"/>
  <c r="U23" i="5" s="1"/>
  <c r="T22" i="5"/>
  <c r="S22" i="5"/>
  <c r="R22" i="5"/>
  <c r="Q22" i="5"/>
  <c r="P22" i="5"/>
  <c r="E22" i="5"/>
  <c r="U22" i="5" s="1"/>
  <c r="U21" i="5"/>
  <c r="T21" i="5"/>
  <c r="S21" i="5"/>
  <c r="R21" i="5"/>
  <c r="Q21" i="5"/>
  <c r="P21" i="5"/>
  <c r="E21" i="5"/>
  <c r="S20" i="5"/>
  <c r="R20" i="5"/>
  <c r="Q20" i="5"/>
  <c r="P20" i="5"/>
  <c r="E20" i="5"/>
  <c r="U20" i="5" s="1"/>
  <c r="S19" i="5"/>
  <c r="R19" i="5"/>
  <c r="Q19" i="5"/>
  <c r="P19" i="5"/>
  <c r="E19" i="5"/>
  <c r="S17" i="5"/>
  <c r="O17" i="5"/>
  <c r="N17" i="5"/>
  <c r="M17" i="5"/>
  <c r="L17" i="5"/>
  <c r="K17" i="5"/>
  <c r="J17" i="5"/>
  <c r="I17" i="5"/>
  <c r="H17" i="5"/>
  <c r="R17" i="5" s="1"/>
  <c r="G17" i="5"/>
  <c r="F17" i="5"/>
  <c r="C17" i="5"/>
  <c r="B17" i="5"/>
  <c r="S16" i="5"/>
  <c r="R16" i="5"/>
  <c r="Q16" i="5"/>
  <c r="P16" i="5"/>
  <c r="E16" i="5"/>
  <c r="S15" i="5"/>
  <c r="R15" i="5"/>
  <c r="Q15" i="5"/>
  <c r="P15" i="5"/>
  <c r="E15" i="5"/>
  <c r="S14" i="5"/>
  <c r="R14" i="5"/>
  <c r="Q14" i="5"/>
  <c r="P14" i="5"/>
  <c r="E14" i="5"/>
  <c r="U14" i="5" s="1"/>
  <c r="S13" i="5"/>
  <c r="R13" i="5"/>
  <c r="Q13" i="5"/>
  <c r="P13" i="5"/>
  <c r="E13" i="5"/>
  <c r="U13" i="5" s="1"/>
  <c r="S12" i="5"/>
  <c r="R12" i="5"/>
  <c r="Q12" i="5"/>
  <c r="P12" i="5"/>
  <c r="E12" i="5"/>
  <c r="U12" i="5" s="1"/>
  <c r="T11" i="5"/>
  <c r="S11" i="5"/>
  <c r="R11" i="5"/>
  <c r="Q11" i="5"/>
  <c r="P11" i="5"/>
  <c r="E11" i="5"/>
  <c r="U11" i="5" s="1"/>
  <c r="U10" i="5"/>
  <c r="S10" i="5"/>
  <c r="R10" i="5"/>
  <c r="Q10" i="5"/>
  <c r="P10" i="5"/>
  <c r="T10" i="5" s="1"/>
  <c r="E10" i="5"/>
  <c r="S9" i="5"/>
  <c r="R9" i="5"/>
  <c r="Q9" i="5"/>
  <c r="P9" i="5"/>
  <c r="E9" i="5"/>
  <c r="T96" i="4"/>
  <c r="S96" i="4"/>
  <c r="R96" i="4"/>
  <c r="Q96" i="4"/>
  <c r="P96" i="4"/>
  <c r="E96" i="4"/>
  <c r="U96" i="4" s="1"/>
  <c r="U95" i="4"/>
  <c r="T95" i="4"/>
  <c r="S95" i="4"/>
  <c r="R95" i="4"/>
  <c r="Q95" i="4"/>
  <c r="P95" i="4"/>
  <c r="E95" i="4"/>
  <c r="S94" i="4"/>
  <c r="R94" i="4"/>
  <c r="Q94" i="4"/>
  <c r="P94" i="4"/>
  <c r="E94" i="4"/>
  <c r="U94" i="4" s="1"/>
  <c r="S93" i="4"/>
  <c r="R93" i="4"/>
  <c r="Q93" i="4"/>
  <c r="P93" i="4"/>
  <c r="E93" i="4"/>
  <c r="U93" i="4" s="1"/>
  <c r="S92" i="4"/>
  <c r="R92" i="4"/>
  <c r="Q92" i="4"/>
  <c r="P92" i="4"/>
  <c r="E92" i="4"/>
  <c r="U92" i="4" s="1"/>
  <c r="S91" i="4"/>
  <c r="R91" i="4"/>
  <c r="Q91" i="4"/>
  <c r="P91" i="4"/>
  <c r="E91" i="4"/>
  <c r="U90" i="4"/>
  <c r="T90" i="4"/>
  <c r="S90" i="4"/>
  <c r="R90" i="4"/>
  <c r="Q90" i="4"/>
  <c r="P90" i="4"/>
  <c r="E90" i="4"/>
  <c r="S89" i="4"/>
  <c r="R89" i="4"/>
  <c r="Q89" i="4"/>
  <c r="P89" i="4"/>
  <c r="E89" i="4"/>
  <c r="S88" i="4"/>
  <c r="R88" i="4"/>
  <c r="Q88" i="4"/>
  <c r="P88" i="4"/>
  <c r="E88" i="4"/>
  <c r="U88" i="4" s="1"/>
  <c r="O75" i="4"/>
  <c r="N75" i="4"/>
  <c r="M75" i="4"/>
  <c r="L75" i="4"/>
  <c r="K75" i="4"/>
  <c r="J75" i="4"/>
  <c r="I75" i="4"/>
  <c r="S75" i="4" s="1"/>
  <c r="H75" i="4"/>
  <c r="R75" i="4" s="1"/>
  <c r="G75" i="4"/>
  <c r="F75" i="4"/>
  <c r="C75" i="4"/>
  <c r="B75" i="4"/>
  <c r="O74" i="4"/>
  <c r="N74" i="4"/>
  <c r="M74" i="4"/>
  <c r="L74" i="4"/>
  <c r="K74" i="4"/>
  <c r="J74" i="4"/>
  <c r="I74" i="4"/>
  <c r="S74" i="4" s="1"/>
  <c r="H74" i="4"/>
  <c r="P74" i="4" s="1"/>
  <c r="G74" i="4"/>
  <c r="F74" i="4"/>
  <c r="C74" i="4"/>
  <c r="B74" i="4"/>
  <c r="S73" i="4"/>
  <c r="O73" i="4"/>
  <c r="N73" i="4"/>
  <c r="M73" i="4"/>
  <c r="L73" i="4"/>
  <c r="K73" i="4"/>
  <c r="J73" i="4"/>
  <c r="I73" i="4"/>
  <c r="H73" i="4"/>
  <c r="P73" i="4" s="1"/>
  <c r="G73" i="4"/>
  <c r="F73" i="4"/>
  <c r="E73" i="4"/>
  <c r="C73" i="4"/>
  <c r="B73" i="4"/>
  <c r="S72" i="4"/>
  <c r="R72" i="4"/>
  <c r="Q72" i="4"/>
  <c r="P72" i="4"/>
  <c r="E72" i="4"/>
  <c r="T71" i="4"/>
  <c r="S71" i="4"/>
  <c r="R71" i="4"/>
  <c r="Q71" i="4"/>
  <c r="P71" i="4"/>
  <c r="E71" i="4"/>
  <c r="U71" i="4" s="1"/>
  <c r="O69" i="4"/>
  <c r="N69" i="4"/>
  <c r="M69" i="4"/>
  <c r="L69" i="4"/>
  <c r="K69" i="4"/>
  <c r="J69" i="4"/>
  <c r="I69" i="4"/>
  <c r="S69" i="4" s="1"/>
  <c r="H69" i="4"/>
  <c r="G69" i="4"/>
  <c r="F69" i="4"/>
  <c r="C69" i="4"/>
  <c r="B69" i="4"/>
  <c r="O68" i="4"/>
  <c r="N68" i="4"/>
  <c r="M68" i="4"/>
  <c r="L68" i="4"/>
  <c r="K68" i="4"/>
  <c r="J68" i="4"/>
  <c r="I68" i="4"/>
  <c r="H68" i="4"/>
  <c r="G68" i="4"/>
  <c r="F68" i="4"/>
  <c r="C68" i="4"/>
  <c r="B68" i="4"/>
  <c r="S67" i="4"/>
  <c r="R67" i="4"/>
  <c r="Q67" i="4"/>
  <c r="P67" i="4"/>
  <c r="E67" i="4"/>
  <c r="U67" i="4" s="1"/>
  <c r="S66" i="4"/>
  <c r="R66" i="4"/>
  <c r="Q66" i="4"/>
  <c r="P66" i="4"/>
  <c r="E66" i="4"/>
  <c r="U66" i="4" s="1"/>
  <c r="S65" i="4"/>
  <c r="R65" i="4"/>
  <c r="Q65" i="4"/>
  <c r="P65" i="4"/>
  <c r="E65" i="4"/>
  <c r="U65" i="4" s="1"/>
  <c r="S64" i="4"/>
  <c r="R64" i="4"/>
  <c r="Q64" i="4"/>
  <c r="P64" i="4"/>
  <c r="E64" i="4"/>
  <c r="S63" i="4"/>
  <c r="R63" i="4"/>
  <c r="Q63" i="4"/>
  <c r="P63" i="4"/>
  <c r="E63" i="4"/>
  <c r="U63" i="4" s="1"/>
  <c r="O61" i="4"/>
  <c r="N61" i="4"/>
  <c r="M61" i="4"/>
  <c r="L61" i="4"/>
  <c r="K61" i="4"/>
  <c r="J61" i="4"/>
  <c r="I61" i="4"/>
  <c r="S61" i="4" s="1"/>
  <c r="H61" i="4"/>
  <c r="C61" i="4"/>
  <c r="B61" i="4"/>
  <c r="S60" i="4"/>
  <c r="R60" i="4"/>
  <c r="Q60" i="4"/>
  <c r="P60" i="4"/>
  <c r="E60" i="4"/>
  <c r="U60" i="4" s="1"/>
  <c r="S59" i="4"/>
  <c r="R59" i="4"/>
  <c r="Q59" i="4"/>
  <c r="P59" i="4"/>
  <c r="E59" i="4"/>
  <c r="U59" i="4" s="1"/>
  <c r="U58" i="4"/>
  <c r="S58" i="4"/>
  <c r="R58" i="4"/>
  <c r="Q58" i="4"/>
  <c r="P58" i="4"/>
  <c r="E58" i="4"/>
  <c r="T58" i="4" s="1"/>
  <c r="S57" i="4"/>
  <c r="R57" i="4"/>
  <c r="Q57" i="4"/>
  <c r="P57" i="4"/>
  <c r="E57" i="4"/>
  <c r="U57" i="4" s="1"/>
  <c r="O55" i="4"/>
  <c r="N55" i="4"/>
  <c r="M55" i="4"/>
  <c r="L55" i="4"/>
  <c r="K55" i="4"/>
  <c r="J55" i="4"/>
  <c r="I55" i="4"/>
  <c r="S55" i="4" s="1"/>
  <c r="H55" i="4"/>
  <c r="P55" i="4" s="1"/>
  <c r="G55" i="4"/>
  <c r="F55" i="4"/>
  <c r="C55" i="4"/>
  <c r="B55" i="4"/>
  <c r="T54" i="4"/>
  <c r="S54" i="4"/>
  <c r="R54" i="4"/>
  <c r="Q54" i="4"/>
  <c r="P54" i="4"/>
  <c r="E54" i="4"/>
  <c r="S53" i="4"/>
  <c r="R53" i="4"/>
  <c r="Q53" i="4"/>
  <c r="P53" i="4"/>
  <c r="T53" i="4" s="1"/>
  <c r="E53" i="4"/>
  <c r="T52" i="4"/>
  <c r="S52" i="4"/>
  <c r="R52" i="4"/>
  <c r="Q52" i="4"/>
  <c r="P52" i="4"/>
  <c r="E52" i="4"/>
  <c r="U52" i="4" s="1"/>
  <c r="S51" i="4"/>
  <c r="R51" i="4"/>
  <c r="Q51" i="4"/>
  <c r="P51" i="4"/>
  <c r="E51" i="4"/>
  <c r="U51" i="4" s="1"/>
  <c r="S50" i="4"/>
  <c r="R50" i="4"/>
  <c r="Q50" i="4"/>
  <c r="P50" i="4"/>
  <c r="E50" i="4"/>
  <c r="U50" i="4" s="1"/>
  <c r="S49" i="4"/>
  <c r="R49" i="4"/>
  <c r="Q49" i="4"/>
  <c r="P49" i="4"/>
  <c r="E49" i="4"/>
  <c r="U49" i="4" s="1"/>
  <c r="S48" i="4"/>
  <c r="R48" i="4"/>
  <c r="Q48" i="4"/>
  <c r="P48" i="4"/>
  <c r="E48" i="4"/>
  <c r="U48" i="4" s="1"/>
  <c r="S47" i="4"/>
  <c r="R47" i="4"/>
  <c r="Q47" i="4"/>
  <c r="P47" i="4"/>
  <c r="E47" i="4"/>
  <c r="U47" i="4" s="1"/>
  <c r="T46" i="4"/>
  <c r="S46" i="4"/>
  <c r="R46" i="4"/>
  <c r="Q46" i="4"/>
  <c r="P46" i="4"/>
  <c r="E46" i="4"/>
  <c r="U46" i="4" s="1"/>
  <c r="S45" i="4"/>
  <c r="R45" i="4"/>
  <c r="Q45" i="4"/>
  <c r="P45" i="4"/>
  <c r="E45" i="4"/>
  <c r="S44" i="4"/>
  <c r="R44" i="4"/>
  <c r="Q44" i="4"/>
  <c r="P44" i="4"/>
  <c r="E44" i="4"/>
  <c r="U44" i="4" s="1"/>
  <c r="O42" i="4"/>
  <c r="N42" i="4"/>
  <c r="M42" i="4"/>
  <c r="L42" i="4"/>
  <c r="K42" i="4"/>
  <c r="J42" i="4"/>
  <c r="I42" i="4"/>
  <c r="H42" i="4"/>
  <c r="G42" i="4"/>
  <c r="F42" i="4"/>
  <c r="C42" i="4"/>
  <c r="B42" i="4"/>
  <c r="E42" i="4" s="1"/>
  <c r="U41" i="4"/>
  <c r="T41" i="4"/>
  <c r="S41" i="4"/>
  <c r="R41" i="4"/>
  <c r="Q41" i="4"/>
  <c r="P41" i="4"/>
  <c r="E41" i="4"/>
  <c r="S40" i="4"/>
  <c r="R40" i="4"/>
  <c r="Q40" i="4"/>
  <c r="P40" i="4"/>
  <c r="E40" i="4"/>
  <c r="U40" i="4" s="1"/>
  <c r="S39" i="4"/>
  <c r="R39" i="4"/>
  <c r="Q39" i="4"/>
  <c r="P39" i="4"/>
  <c r="E39" i="4"/>
  <c r="U39" i="4" s="1"/>
  <c r="S38" i="4"/>
  <c r="R38" i="4"/>
  <c r="Q38" i="4"/>
  <c r="P38" i="4"/>
  <c r="E38" i="4"/>
  <c r="T37" i="4"/>
  <c r="S37" i="4"/>
  <c r="R37" i="4"/>
  <c r="Q37" i="4"/>
  <c r="P37" i="4"/>
  <c r="E37" i="4"/>
  <c r="U37" i="4" s="1"/>
  <c r="O35" i="4"/>
  <c r="N35" i="4"/>
  <c r="M35" i="4"/>
  <c r="L35" i="4"/>
  <c r="K35" i="4"/>
  <c r="J35" i="4"/>
  <c r="I35" i="4"/>
  <c r="Q35" i="4" s="1"/>
  <c r="H35" i="4"/>
  <c r="P35" i="4" s="1"/>
  <c r="G35" i="4"/>
  <c r="F35" i="4"/>
  <c r="C35" i="4"/>
  <c r="B35" i="4"/>
  <c r="S34" i="4"/>
  <c r="R34" i="4"/>
  <c r="Q34" i="4"/>
  <c r="P34" i="4"/>
  <c r="E34" i="4"/>
  <c r="O32" i="4"/>
  <c r="N32" i="4"/>
  <c r="M32" i="4"/>
  <c r="L32" i="4"/>
  <c r="K32" i="4"/>
  <c r="J32" i="4"/>
  <c r="I32" i="4"/>
  <c r="H32" i="4"/>
  <c r="G32" i="4"/>
  <c r="F32" i="4"/>
  <c r="C32" i="4"/>
  <c r="B32" i="4"/>
  <c r="E32" i="4" s="1"/>
  <c r="S31" i="4"/>
  <c r="R31" i="4"/>
  <c r="Q31" i="4"/>
  <c r="P31" i="4"/>
  <c r="E31" i="4"/>
  <c r="U31" i="4" s="1"/>
  <c r="U30" i="4"/>
  <c r="T30" i="4"/>
  <c r="S30" i="4"/>
  <c r="R30" i="4"/>
  <c r="Q30" i="4"/>
  <c r="P30" i="4"/>
  <c r="E30" i="4"/>
  <c r="S29" i="4"/>
  <c r="R29" i="4"/>
  <c r="Q29" i="4"/>
  <c r="P29" i="4"/>
  <c r="E29" i="4"/>
  <c r="U29" i="4" s="1"/>
  <c r="S28" i="4"/>
  <c r="R28" i="4"/>
  <c r="Q28" i="4"/>
  <c r="P28" i="4"/>
  <c r="E28" i="4"/>
  <c r="U28" i="4" s="1"/>
  <c r="O26" i="4"/>
  <c r="N26" i="4"/>
  <c r="M26" i="4"/>
  <c r="L26" i="4"/>
  <c r="K26" i="4"/>
  <c r="J26" i="4"/>
  <c r="I26" i="4"/>
  <c r="H26" i="4"/>
  <c r="R26" i="4" s="1"/>
  <c r="G26" i="4"/>
  <c r="F26" i="4"/>
  <c r="C26" i="4"/>
  <c r="B26" i="4"/>
  <c r="S25" i="4"/>
  <c r="R25" i="4"/>
  <c r="Q25" i="4"/>
  <c r="P25" i="4"/>
  <c r="E25" i="4"/>
  <c r="S24" i="4"/>
  <c r="R24" i="4"/>
  <c r="Q24" i="4"/>
  <c r="P24" i="4"/>
  <c r="E24" i="4"/>
  <c r="T24" i="4" s="1"/>
  <c r="S23" i="4"/>
  <c r="R23" i="4"/>
  <c r="Q23" i="4"/>
  <c r="P23" i="4"/>
  <c r="E23" i="4"/>
  <c r="U23" i="4" s="1"/>
  <c r="S22" i="4"/>
  <c r="R22" i="4"/>
  <c r="Q22" i="4"/>
  <c r="P22" i="4"/>
  <c r="E22" i="4"/>
  <c r="U22" i="4" s="1"/>
  <c r="S21" i="4"/>
  <c r="R21" i="4"/>
  <c r="Q21" i="4"/>
  <c r="P21" i="4"/>
  <c r="E21" i="4"/>
  <c r="T21" i="4" s="1"/>
  <c r="S20" i="4"/>
  <c r="R20" i="4"/>
  <c r="Q20" i="4"/>
  <c r="P20" i="4"/>
  <c r="E20" i="4"/>
  <c r="U20" i="4" s="1"/>
  <c r="U19" i="4"/>
  <c r="T19" i="4"/>
  <c r="S19" i="4"/>
  <c r="R19" i="4"/>
  <c r="Q19" i="4"/>
  <c r="P19" i="4"/>
  <c r="E19" i="4"/>
  <c r="O17" i="4"/>
  <c r="N17" i="4"/>
  <c r="M17" i="4"/>
  <c r="L17" i="4"/>
  <c r="K17" i="4"/>
  <c r="J17" i="4"/>
  <c r="I17" i="4"/>
  <c r="Q17" i="4" s="1"/>
  <c r="H17" i="4"/>
  <c r="R17" i="4" s="1"/>
  <c r="G17" i="4"/>
  <c r="F17" i="4"/>
  <c r="C17" i="4"/>
  <c r="E17" i="4" s="1"/>
  <c r="B17" i="4"/>
  <c r="U16" i="4"/>
  <c r="T16" i="4"/>
  <c r="S16" i="4"/>
  <c r="R16" i="4"/>
  <c r="Q16" i="4"/>
  <c r="P16" i="4"/>
  <c r="E16" i="4"/>
  <c r="S15" i="4"/>
  <c r="R15" i="4"/>
  <c r="Q15" i="4"/>
  <c r="P15" i="4"/>
  <c r="E15" i="4"/>
  <c r="T14" i="4"/>
  <c r="S14" i="4"/>
  <c r="R14" i="4"/>
  <c r="Q14" i="4"/>
  <c r="P14" i="4"/>
  <c r="E14" i="4"/>
  <c r="U14" i="4" s="1"/>
  <c r="U13" i="4"/>
  <c r="T13" i="4"/>
  <c r="S13" i="4"/>
  <c r="R13" i="4"/>
  <c r="Q13" i="4"/>
  <c r="P13" i="4"/>
  <c r="E13" i="4"/>
  <c r="S12" i="4"/>
  <c r="R12" i="4"/>
  <c r="Q12" i="4"/>
  <c r="P12" i="4"/>
  <c r="E12" i="4"/>
  <c r="S11" i="4"/>
  <c r="R11" i="4"/>
  <c r="Q11" i="4"/>
  <c r="P11" i="4"/>
  <c r="E11" i="4"/>
  <c r="U11" i="4" s="1"/>
  <c r="S10" i="4"/>
  <c r="R10" i="4"/>
  <c r="Q10" i="4"/>
  <c r="P10" i="4"/>
  <c r="E10" i="4"/>
  <c r="T10" i="4" s="1"/>
  <c r="T9" i="4"/>
  <c r="S9" i="4"/>
  <c r="R9" i="4"/>
  <c r="Q9" i="4"/>
  <c r="P9" i="4"/>
  <c r="E9" i="4"/>
  <c r="U9" i="4" s="1"/>
  <c r="U96" i="3"/>
  <c r="S96" i="3"/>
  <c r="R96" i="3"/>
  <c r="Q96" i="3"/>
  <c r="P96" i="3"/>
  <c r="E96" i="3"/>
  <c r="T96" i="3" s="1"/>
  <c r="S95" i="3"/>
  <c r="R95" i="3"/>
  <c r="Q95" i="3"/>
  <c r="P95" i="3"/>
  <c r="E95" i="3"/>
  <c r="U95" i="3" s="1"/>
  <c r="S94" i="3"/>
  <c r="R94" i="3"/>
  <c r="Q94" i="3"/>
  <c r="P94" i="3"/>
  <c r="E94" i="3"/>
  <c r="U94" i="3" s="1"/>
  <c r="U93" i="3"/>
  <c r="T93" i="3"/>
  <c r="S93" i="3"/>
  <c r="R93" i="3"/>
  <c r="Q93" i="3"/>
  <c r="P93" i="3"/>
  <c r="E93" i="3"/>
  <c r="S92" i="3"/>
  <c r="R92" i="3"/>
  <c r="Q92" i="3"/>
  <c r="P92" i="3"/>
  <c r="E92" i="3"/>
  <c r="S91" i="3"/>
  <c r="R91" i="3"/>
  <c r="Q91" i="3"/>
  <c r="P91" i="3"/>
  <c r="E91" i="3"/>
  <c r="U91" i="3" s="1"/>
  <c r="S90" i="3"/>
  <c r="R90" i="3"/>
  <c r="Q90" i="3"/>
  <c r="P90" i="3"/>
  <c r="E90" i="3"/>
  <c r="T89" i="3"/>
  <c r="S89" i="3"/>
  <c r="R89" i="3"/>
  <c r="Q89" i="3"/>
  <c r="P89" i="3"/>
  <c r="E89" i="3"/>
  <c r="U89" i="3" s="1"/>
  <c r="U88" i="3"/>
  <c r="S88" i="3"/>
  <c r="R88" i="3"/>
  <c r="Q88" i="3"/>
  <c r="P88" i="3"/>
  <c r="E88" i="3"/>
  <c r="T88" i="3" s="1"/>
  <c r="O75" i="3"/>
  <c r="N75" i="3"/>
  <c r="M75" i="3"/>
  <c r="L75" i="3"/>
  <c r="K75" i="3"/>
  <c r="J75" i="3"/>
  <c r="I75" i="3"/>
  <c r="S75" i="3" s="1"/>
  <c r="H75" i="3"/>
  <c r="G75" i="3"/>
  <c r="F75" i="3"/>
  <c r="C75" i="3"/>
  <c r="B75" i="3"/>
  <c r="O74" i="3"/>
  <c r="N74" i="3"/>
  <c r="M74" i="3"/>
  <c r="L74" i="3"/>
  <c r="K74" i="3"/>
  <c r="J74" i="3"/>
  <c r="I74" i="3"/>
  <c r="H74" i="3"/>
  <c r="G74" i="3"/>
  <c r="F74" i="3"/>
  <c r="C74" i="3"/>
  <c r="B74" i="3"/>
  <c r="R73" i="3"/>
  <c r="O73" i="3"/>
  <c r="N73" i="3"/>
  <c r="M73" i="3"/>
  <c r="L73" i="3"/>
  <c r="K73" i="3"/>
  <c r="J73" i="3"/>
  <c r="I73" i="3"/>
  <c r="H73" i="3"/>
  <c r="G73" i="3"/>
  <c r="F73" i="3"/>
  <c r="C73" i="3"/>
  <c r="E73" i="3" s="1"/>
  <c r="B73" i="3"/>
  <c r="S72" i="3"/>
  <c r="R72" i="3"/>
  <c r="Q72" i="3"/>
  <c r="P72" i="3"/>
  <c r="E72" i="3"/>
  <c r="S71" i="3"/>
  <c r="R71" i="3"/>
  <c r="Q71" i="3"/>
  <c r="P71" i="3"/>
  <c r="E71" i="3"/>
  <c r="U71" i="3" s="1"/>
  <c r="O69" i="3"/>
  <c r="N69" i="3"/>
  <c r="M69" i="3"/>
  <c r="L69" i="3"/>
  <c r="K69" i="3"/>
  <c r="J69" i="3"/>
  <c r="I69" i="3"/>
  <c r="H69" i="3"/>
  <c r="G69" i="3"/>
  <c r="F69" i="3"/>
  <c r="C69" i="3"/>
  <c r="B69" i="3"/>
  <c r="O68" i="3"/>
  <c r="N68" i="3"/>
  <c r="M68" i="3"/>
  <c r="L68" i="3"/>
  <c r="K68" i="3"/>
  <c r="J68" i="3"/>
  <c r="I68" i="3"/>
  <c r="H68" i="3"/>
  <c r="R68" i="3" s="1"/>
  <c r="G68" i="3"/>
  <c r="F68" i="3"/>
  <c r="C68" i="3"/>
  <c r="B68" i="3"/>
  <c r="S67" i="3"/>
  <c r="R67" i="3"/>
  <c r="Q67" i="3"/>
  <c r="P67" i="3"/>
  <c r="E67" i="3"/>
  <c r="T67" i="3" s="1"/>
  <c r="S66" i="3"/>
  <c r="R66" i="3"/>
  <c r="Q66" i="3"/>
  <c r="P66" i="3"/>
  <c r="E66" i="3"/>
  <c r="U65" i="3"/>
  <c r="S65" i="3"/>
  <c r="R65" i="3"/>
  <c r="Q65" i="3"/>
  <c r="P65" i="3"/>
  <c r="E65" i="3"/>
  <c r="T65" i="3" s="1"/>
  <c r="S64" i="3"/>
  <c r="R64" i="3"/>
  <c r="Q64" i="3"/>
  <c r="P64" i="3"/>
  <c r="E64" i="3"/>
  <c r="U64" i="3" s="1"/>
  <c r="S63" i="3"/>
  <c r="R63" i="3"/>
  <c r="Q63" i="3"/>
  <c r="P63" i="3"/>
  <c r="E63" i="3"/>
  <c r="U63" i="3" s="1"/>
  <c r="S61" i="3"/>
  <c r="O61" i="3"/>
  <c r="N61" i="3"/>
  <c r="M61" i="3"/>
  <c r="L61" i="3"/>
  <c r="K61" i="3"/>
  <c r="J61" i="3"/>
  <c r="I61" i="3"/>
  <c r="H61" i="3"/>
  <c r="R61" i="3" s="1"/>
  <c r="C61" i="3"/>
  <c r="E61" i="3" s="1"/>
  <c r="B61" i="3"/>
  <c r="S60" i="3"/>
  <c r="R60" i="3"/>
  <c r="Q60" i="3"/>
  <c r="P60" i="3"/>
  <c r="E60" i="3"/>
  <c r="S59" i="3"/>
  <c r="R59" i="3"/>
  <c r="Q59" i="3"/>
  <c r="P59" i="3"/>
  <c r="E59" i="3"/>
  <c r="U59" i="3" s="1"/>
  <c r="S58" i="3"/>
  <c r="R58" i="3"/>
  <c r="Q58" i="3"/>
  <c r="P58" i="3"/>
  <c r="E58" i="3"/>
  <c r="T58" i="3" s="1"/>
  <c r="S57" i="3"/>
  <c r="R57" i="3"/>
  <c r="Q57" i="3"/>
  <c r="P57" i="3"/>
  <c r="E57" i="3"/>
  <c r="U57" i="3" s="1"/>
  <c r="O55" i="3"/>
  <c r="N55" i="3"/>
  <c r="M55" i="3"/>
  <c r="L55" i="3"/>
  <c r="K55" i="3"/>
  <c r="J55" i="3"/>
  <c r="I55" i="3"/>
  <c r="S55" i="3" s="1"/>
  <c r="H55" i="3"/>
  <c r="G55" i="3"/>
  <c r="F55" i="3"/>
  <c r="C55" i="3"/>
  <c r="B55" i="3"/>
  <c r="S54" i="3"/>
  <c r="R54" i="3"/>
  <c r="Q54" i="3"/>
  <c r="P54" i="3"/>
  <c r="E54" i="3"/>
  <c r="U53" i="3"/>
  <c r="S53" i="3"/>
  <c r="R53" i="3"/>
  <c r="Q53" i="3"/>
  <c r="P53" i="3"/>
  <c r="T53" i="3" s="1"/>
  <c r="E53" i="3"/>
  <c r="S52" i="3"/>
  <c r="R52" i="3"/>
  <c r="Q52" i="3"/>
  <c r="P52" i="3"/>
  <c r="E52" i="3"/>
  <c r="U52" i="3" s="1"/>
  <c r="S51" i="3"/>
  <c r="R51" i="3"/>
  <c r="Q51" i="3"/>
  <c r="P51" i="3"/>
  <c r="E51" i="3"/>
  <c r="S50" i="3"/>
  <c r="R50" i="3"/>
  <c r="Q50" i="3"/>
  <c r="P50" i="3"/>
  <c r="E50" i="3"/>
  <c r="S49" i="3"/>
  <c r="R49" i="3"/>
  <c r="Q49" i="3"/>
  <c r="P49" i="3"/>
  <c r="E49" i="3"/>
  <c r="S48" i="3"/>
  <c r="R48" i="3"/>
  <c r="Q48" i="3"/>
  <c r="P48" i="3"/>
  <c r="E48" i="3"/>
  <c r="U48" i="3" s="1"/>
  <c r="U47" i="3"/>
  <c r="S47" i="3"/>
  <c r="R47" i="3"/>
  <c r="Q47" i="3"/>
  <c r="P47" i="3"/>
  <c r="E47" i="3"/>
  <c r="T47" i="3" s="1"/>
  <c r="S46" i="3"/>
  <c r="R46" i="3"/>
  <c r="Q46" i="3"/>
  <c r="P46" i="3"/>
  <c r="E46" i="3"/>
  <c r="U45" i="3"/>
  <c r="S45" i="3"/>
  <c r="R45" i="3"/>
  <c r="Q45" i="3"/>
  <c r="P45" i="3"/>
  <c r="E45" i="3"/>
  <c r="T45" i="3" s="1"/>
  <c r="S44" i="3"/>
  <c r="R44" i="3"/>
  <c r="Q44" i="3"/>
  <c r="P44" i="3"/>
  <c r="E44" i="3"/>
  <c r="U44" i="3" s="1"/>
  <c r="O42" i="3"/>
  <c r="N42" i="3"/>
  <c r="M42" i="3"/>
  <c r="L42" i="3"/>
  <c r="K42" i="3"/>
  <c r="J42" i="3"/>
  <c r="I42" i="3"/>
  <c r="S42" i="3" s="1"/>
  <c r="H42" i="3"/>
  <c r="P42" i="3" s="1"/>
  <c r="G42" i="3"/>
  <c r="F42" i="3"/>
  <c r="C42" i="3"/>
  <c r="E42" i="3" s="1"/>
  <c r="B42" i="3"/>
  <c r="S41" i="3"/>
  <c r="R41" i="3"/>
  <c r="Q41" i="3"/>
  <c r="P41" i="3"/>
  <c r="E41" i="3"/>
  <c r="T40" i="3"/>
  <c r="S40" i="3"/>
  <c r="R40" i="3"/>
  <c r="Q40" i="3"/>
  <c r="P40" i="3"/>
  <c r="E40" i="3"/>
  <c r="U40" i="3" s="1"/>
  <c r="S39" i="3"/>
  <c r="R39" i="3"/>
  <c r="Q39" i="3"/>
  <c r="P39" i="3"/>
  <c r="E39" i="3"/>
  <c r="U39" i="3" s="1"/>
  <c r="S38" i="3"/>
  <c r="R38" i="3"/>
  <c r="Q38" i="3"/>
  <c r="P38" i="3"/>
  <c r="E38" i="3"/>
  <c r="S37" i="3"/>
  <c r="R37" i="3"/>
  <c r="Q37" i="3"/>
  <c r="P37" i="3"/>
  <c r="E37" i="3"/>
  <c r="S35" i="3"/>
  <c r="O35" i="3"/>
  <c r="N35" i="3"/>
  <c r="M35" i="3"/>
  <c r="L35" i="3"/>
  <c r="K35" i="3"/>
  <c r="J35" i="3"/>
  <c r="I35" i="3"/>
  <c r="H35" i="3"/>
  <c r="R35" i="3" s="1"/>
  <c r="G35" i="3"/>
  <c r="F35" i="3"/>
  <c r="C35" i="3"/>
  <c r="B35" i="3"/>
  <c r="E35" i="3" s="1"/>
  <c r="S34" i="3"/>
  <c r="R34" i="3"/>
  <c r="Q34" i="3"/>
  <c r="P34" i="3"/>
  <c r="E34" i="3"/>
  <c r="U34" i="3" s="1"/>
  <c r="O32" i="3"/>
  <c r="N32" i="3"/>
  <c r="M32" i="3"/>
  <c r="L32" i="3"/>
  <c r="K32" i="3"/>
  <c r="J32" i="3"/>
  <c r="I32" i="3"/>
  <c r="S32" i="3" s="1"/>
  <c r="H32" i="3"/>
  <c r="R32" i="3" s="1"/>
  <c r="G32" i="3"/>
  <c r="F32" i="3"/>
  <c r="C32" i="3"/>
  <c r="B32" i="3"/>
  <c r="S31" i="3"/>
  <c r="R31" i="3"/>
  <c r="Q31" i="3"/>
  <c r="P31" i="3"/>
  <c r="E31" i="3"/>
  <c r="U31" i="3" s="1"/>
  <c r="U30" i="3"/>
  <c r="S30" i="3"/>
  <c r="R30" i="3"/>
  <c r="Q30" i="3"/>
  <c r="P30" i="3"/>
  <c r="E30" i="3"/>
  <c r="T30" i="3" s="1"/>
  <c r="S29" i="3"/>
  <c r="R29" i="3"/>
  <c r="Q29" i="3"/>
  <c r="P29" i="3"/>
  <c r="E29" i="3"/>
  <c r="U29" i="3" s="1"/>
  <c r="S28" i="3"/>
  <c r="R28" i="3"/>
  <c r="Q28" i="3"/>
  <c r="P28" i="3"/>
  <c r="E28" i="3"/>
  <c r="U28" i="3" s="1"/>
  <c r="O26" i="3"/>
  <c r="N26" i="3"/>
  <c r="M26" i="3"/>
  <c r="L26" i="3"/>
  <c r="K26" i="3"/>
  <c r="J26" i="3"/>
  <c r="I26" i="3"/>
  <c r="H26" i="3"/>
  <c r="R26" i="3" s="1"/>
  <c r="G26" i="3"/>
  <c r="F26" i="3"/>
  <c r="C26" i="3"/>
  <c r="B26" i="3"/>
  <c r="E26" i="3" s="1"/>
  <c r="U25" i="3"/>
  <c r="S25" i="3"/>
  <c r="R25" i="3"/>
  <c r="Q25" i="3"/>
  <c r="P25" i="3"/>
  <c r="E25" i="3"/>
  <c r="T25" i="3" s="1"/>
  <c r="S24" i="3"/>
  <c r="R24" i="3"/>
  <c r="Q24" i="3"/>
  <c r="P24" i="3"/>
  <c r="E24" i="3"/>
  <c r="S23" i="3"/>
  <c r="R23" i="3"/>
  <c r="Q23" i="3"/>
  <c r="P23" i="3"/>
  <c r="E23" i="3"/>
  <c r="T22" i="3"/>
  <c r="S22" i="3"/>
  <c r="R22" i="3"/>
  <c r="Q22" i="3"/>
  <c r="P22" i="3"/>
  <c r="E22" i="3"/>
  <c r="U22" i="3" s="1"/>
  <c r="S21" i="3"/>
  <c r="R21" i="3"/>
  <c r="Q21" i="3"/>
  <c r="P21" i="3"/>
  <c r="E21" i="3"/>
  <c r="U21" i="3" s="1"/>
  <c r="S20" i="3"/>
  <c r="R20" i="3"/>
  <c r="Q20" i="3"/>
  <c r="P20" i="3"/>
  <c r="E20" i="3"/>
  <c r="U20" i="3" s="1"/>
  <c r="U19" i="3"/>
  <c r="S19" i="3"/>
  <c r="R19" i="3"/>
  <c r="Q19" i="3"/>
  <c r="P19" i="3"/>
  <c r="E19" i="3"/>
  <c r="T19" i="3" s="1"/>
  <c r="S17" i="3"/>
  <c r="R17" i="3"/>
  <c r="O17" i="3"/>
  <c r="N17" i="3"/>
  <c r="M17" i="3"/>
  <c r="L17" i="3"/>
  <c r="K17" i="3"/>
  <c r="J17" i="3"/>
  <c r="I17" i="3"/>
  <c r="H17" i="3"/>
  <c r="G17" i="3"/>
  <c r="F17" i="3"/>
  <c r="C17" i="3"/>
  <c r="E17" i="3" s="1"/>
  <c r="B17" i="3"/>
  <c r="S16" i="3"/>
  <c r="R16" i="3"/>
  <c r="Q16" i="3"/>
  <c r="P16" i="3"/>
  <c r="E16" i="3"/>
  <c r="T16" i="3" s="1"/>
  <c r="T15" i="3"/>
  <c r="S15" i="3"/>
  <c r="R15" i="3"/>
  <c r="Q15" i="3"/>
  <c r="P15" i="3"/>
  <c r="E15" i="3"/>
  <c r="U15" i="3" s="1"/>
  <c r="U14" i="3"/>
  <c r="T14" i="3"/>
  <c r="S14" i="3"/>
  <c r="R14" i="3"/>
  <c r="Q14" i="3"/>
  <c r="P14" i="3"/>
  <c r="E14" i="3"/>
  <c r="S13" i="3"/>
  <c r="R13" i="3"/>
  <c r="Q13" i="3"/>
  <c r="P13" i="3"/>
  <c r="E13" i="3"/>
  <c r="U13" i="3" s="1"/>
  <c r="T12" i="3"/>
  <c r="S12" i="3"/>
  <c r="R12" i="3"/>
  <c r="Q12" i="3"/>
  <c r="P12" i="3"/>
  <c r="E12" i="3"/>
  <c r="U12" i="3" s="1"/>
  <c r="U11" i="3"/>
  <c r="T11" i="3"/>
  <c r="S11" i="3"/>
  <c r="R11" i="3"/>
  <c r="Q11" i="3"/>
  <c r="P11" i="3"/>
  <c r="E11" i="3"/>
  <c r="S10" i="3"/>
  <c r="R10" i="3"/>
  <c r="Q10" i="3"/>
  <c r="P10" i="3"/>
  <c r="E10" i="3"/>
  <c r="U10" i="3" s="1"/>
  <c r="S9" i="3"/>
  <c r="R9" i="3"/>
  <c r="Q9" i="3"/>
  <c r="P9" i="3"/>
  <c r="E9" i="3"/>
  <c r="S96" i="2"/>
  <c r="R96" i="2"/>
  <c r="Q96" i="2"/>
  <c r="P96" i="2"/>
  <c r="E96" i="2"/>
  <c r="T96" i="2" s="1"/>
  <c r="T95" i="2"/>
  <c r="S95" i="2"/>
  <c r="R95" i="2"/>
  <c r="Q95" i="2"/>
  <c r="P95" i="2"/>
  <c r="E95" i="2"/>
  <c r="U95" i="2" s="1"/>
  <c r="U94" i="2"/>
  <c r="S94" i="2"/>
  <c r="R94" i="2"/>
  <c r="Q94" i="2"/>
  <c r="P94" i="2"/>
  <c r="E94" i="2"/>
  <c r="T94" i="2" s="1"/>
  <c r="S93" i="2"/>
  <c r="R93" i="2"/>
  <c r="Q93" i="2"/>
  <c r="P93" i="2"/>
  <c r="E93" i="2"/>
  <c r="U93" i="2" s="1"/>
  <c r="T92" i="2"/>
  <c r="S92" i="2"/>
  <c r="R92" i="2"/>
  <c r="Q92" i="2"/>
  <c r="P92" i="2"/>
  <c r="E92" i="2"/>
  <c r="U92" i="2" s="1"/>
  <c r="U91" i="2"/>
  <c r="T91" i="2"/>
  <c r="S91" i="2"/>
  <c r="R91" i="2"/>
  <c r="Q91" i="2"/>
  <c r="P91" i="2"/>
  <c r="E91" i="2"/>
  <c r="S90" i="2"/>
  <c r="R90" i="2"/>
  <c r="Q90" i="2"/>
  <c r="P90" i="2"/>
  <c r="E90" i="2"/>
  <c r="U90" i="2" s="1"/>
  <c r="S89" i="2"/>
  <c r="R89" i="2"/>
  <c r="Q89" i="2"/>
  <c r="P89" i="2"/>
  <c r="E89" i="2"/>
  <c r="U89" i="2" s="1"/>
  <c r="S88" i="2"/>
  <c r="R88" i="2"/>
  <c r="R87" i="2" s="1"/>
  <c r="Q88" i="2"/>
  <c r="P88" i="2"/>
  <c r="E88" i="2"/>
  <c r="U88" i="2" s="1"/>
  <c r="O75" i="2"/>
  <c r="N75" i="2"/>
  <c r="M75" i="2"/>
  <c r="L75" i="2"/>
  <c r="K75" i="2"/>
  <c r="J75" i="2"/>
  <c r="I75" i="2"/>
  <c r="H75" i="2"/>
  <c r="R75" i="2" s="1"/>
  <c r="G75" i="2"/>
  <c r="F75" i="2"/>
  <c r="C75" i="2"/>
  <c r="B75" i="2"/>
  <c r="O74" i="2"/>
  <c r="N74" i="2"/>
  <c r="M74" i="2"/>
  <c r="L74" i="2"/>
  <c r="K74" i="2"/>
  <c r="J74" i="2"/>
  <c r="I74" i="2"/>
  <c r="S74" i="2" s="1"/>
  <c r="H74" i="2"/>
  <c r="R74" i="2" s="1"/>
  <c r="G74" i="2"/>
  <c r="F74" i="2"/>
  <c r="C74" i="2"/>
  <c r="B74" i="2"/>
  <c r="E74" i="2" s="1"/>
  <c r="O73" i="2"/>
  <c r="N73" i="2"/>
  <c r="M73" i="2"/>
  <c r="L73" i="2"/>
  <c r="K73" i="2"/>
  <c r="J73" i="2"/>
  <c r="I73" i="2"/>
  <c r="S73" i="2" s="1"/>
  <c r="H73" i="2"/>
  <c r="R73" i="2" s="1"/>
  <c r="G73" i="2"/>
  <c r="F73" i="2"/>
  <c r="C73" i="2"/>
  <c r="B73" i="2"/>
  <c r="S72" i="2"/>
  <c r="R72" i="2"/>
  <c r="Q72" i="2"/>
  <c r="P72" i="2"/>
  <c r="E72" i="2"/>
  <c r="U72" i="2" s="1"/>
  <c r="S71" i="2"/>
  <c r="R71" i="2"/>
  <c r="Q71" i="2"/>
  <c r="P71" i="2"/>
  <c r="E71" i="2"/>
  <c r="O69" i="2"/>
  <c r="N69" i="2"/>
  <c r="M69" i="2"/>
  <c r="L69" i="2"/>
  <c r="K69" i="2"/>
  <c r="J69" i="2"/>
  <c r="I69" i="2"/>
  <c r="S69" i="2" s="1"/>
  <c r="H69" i="2"/>
  <c r="R69" i="2" s="1"/>
  <c r="G69" i="2"/>
  <c r="F69" i="2"/>
  <c r="C69" i="2"/>
  <c r="B69" i="2"/>
  <c r="O68" i="2"/>
  <c r="N68" i="2"/>
  <c r="M68" i="2"/>
  <c r="L68" i="2"/>
  <c r="K68" i="2"/>
  <c r="J68" i="2"/>
  <c r="I68" i="2"/>
  <c r="S68" i="2" s="1"/>
  <c r="H68" i="2"/>
  <c r="R68" i="2" s="1"/>
  <c r="G68" i="2"/>
  <c r="F68" i="2"/>
  <c r="C68" i="2"/>
  <c r="B68" i="2"/>
  <c r="S67" i="2"/>
  <c r="R67" i="2"/>
  <c r="Q67" i="2"/>
  <c r="P67" i="2"/>
  <c r="E67" i="2"/>
  <c r="U67" i="2" s="1"/>
  <c r="S66" i="2"/>
  <c r="R66" i="2"/>
  <c r="Q66" i="2"/>
  <c r="P66" i="2"/>
  <c r="E66" i="2"/>
  <c r="U66" i="2" s="1"/>
  <c r="S65" i="2"/>
  <c r="R65" i="2"/>
  <c r="Q65" i="2"/>
  <c r="P65" i="2"/>
  <c r="E65" i="2"/>
  <c r="T65" i="2" s="1"/>
  <c r="T64" i="2"/>
  <c r="S64" i="2"/>
  <c r="R64" i="2"/>
  <c r="Q64" i="2"/>
  <c r="P64" i="2"/>
  <c r="E64" i="2"/>
  <c r="U64" i="2" s="1"/>
  <c r="S63" i="2"/>
  <c r="R63" i="2"/>
  <c r="Q63" i="2"/>
  <c r="P63" i="2"/>
  <c r="E63" i="2"/>
  <c r="U63" i="2" s="1"/>
  <c r="O61" i="2"/>
  <c r="N61" i="2"/>
  <c r="M61" i="2"/>
  <c r="L61" i="2"/>
  <c r="K61" i="2"/>
  <c r="J61" i="2"/>
  <c r="I61" i="2"/>
  <c r="S61" i="2" s="1"/>
  <c r="H61" i="2"/>
  <c r="R61" i="2" s="1"/>
  <c r="C61" i="2"/>
  <c r="B61" i="2"/>
  <c r="S60" i="2"/>
  <c r="R60" i="2"/>
  <c r="Q60" i="2"/>
  <c r="P60" i="2"/>
  <c r="E60" i="2"/>
  <c r="U60" i="2" s="1"/>
  <c r="S59" i="2"/>
  <c r="R59" i="2"/>
  <c r="Q59" i="2"/>
  <c r="P59" i="2"/>
  <c r="E59" i="2"/>
  <c r="U59" i="2" s="1"/>
  <c r="S58" i="2"/>
  <c r="R58" i="2"/>
  <c r="Q58" i="2"/>
  <c r="P58" i="2"/>
  <c r="E58" i="2"/>
  <c r="U58" i="2" s="1"/>
  <c r="S57" i="2"/>
  <c r="R57" i="2"/>
  <c r="Q57" i="2"/>
  <c r="P57" i="2"/>
  <c r="E57" i="2"/>
  <c r="U57" i="2" s="1"/>
  <c r="O55" i="2"/>
  <c r="N55" i="2"/>
  <c r="M55" i="2"/>
  <c r="L55" i="2"/>
  <c r="K55" i="2"/>
  <c r="J55" i="2"/>
  <c r="I55" i="2"/>
  <c r="S55" i="2" s="1"/>
  <c r="H55" i="2"/>
  <c r="R55" i="2" s="1"/>
  <c r="G55" i="2"/>
  <c r="F55" i="2"/>
  <c r="C55" i="2"/>
  <c r="B55" i="2"/>
  <c r="S54" i="2"/>
  <c r="R54" i="2"/>
  <c r="Q54" i="2"/>
  <c r="P54" i="2"/>
  <c r="E54" i="2"/>
  <c r="U54" i="2" s="1"/>
  <c r="S53" i="2"/>
  <c r="R53" i="2"/>
  <c r="Q53" i="2"/>
  <c r="P53" i="2"/>
  <c r="E53" i="2"/>
  <c r="S52" i="2"/>
  <c r="R52" i="2"/>
  <c r="Q52" i="2"/>
  <c r="P52" i="2"/>
  <c r="E52" i="2"/>
  <c r="U52" i="2" s="1"/>
  <c r="S51" i="2"/>
  <c r="R51" i="2"/>
  <c r="Q51" i="2"/>
  <c r="P51" i="2"/>
  <c r="E51" i="2"/>
  <c r="S50" i="2"/>
  <c r="R50" i="2"/>
  <c r="Q50" i="2"/>
  <c r="P50" i="2"/>
  <c r="E50" i="2"/>
  <c r="U50" i="2" s="1"/>
  <c r="S49" i="2"/>
  <c r="R49" i="2"/>
  <c r="Q49" i="2"/>
  <c r="P49" i="2"/>
  <c r="E49" i="2"/>
  <c r="T48" i="2"/>
  <c r="S48" i="2"/>
  <c r="R48" i="2"/>
  <c r="Q48" i="2"/>
  <c r="P48" i="2"/>
  <c r="E48" i="2"/>
  <c r="U48" i="2" s="1"/>
  <c r="S47" i="2"/>
  <c r="R47" i="2"/>
  <c r="Q47" i="2"/>
  <c r="P47" i="2"/>
  <c r="E47" i="2"/>
  <c r="U47" i="2" s="1"/>
  <c r="S46" i="2"/>
  <c r="R46" i="2"/>
  <c r="Q46" i="2"/>
  <c r="P46" i="2"/>
  <c r="E46" i="2"/>
  <c r="U46" i="2" s="1"/>
  <c r="S45" i="2"/>
  <c r="R45" i="2"/>
  <c r="Q45" i="2"/>
  <c r="P45" i="2"/>
  <c r="E45" i="2"/>
  <c r="U45" i="2" s="1"/>
  <c r="T44" i="2"/>
  <c r="S44" i="2"/>
  <c r="R44" i="2"/>
  <c r="Q44" i="2"/>
  <c r="P44" i="2"/>
  <c r="E44" i="2"/>
  <c r="U44" i="2" s="1"/>
  <c r="O42" i="2"/>
  <c r="N42" i="2"/>
  <c r="M42" i="2"/>
  <c r="L42" i="2"/>
  <c r="K42" i="2"/>
  <c r="J42" i="2"/>
  <c r="I42" i="2"/>
  <c r="S42" i="2" s="1"/>
  <c r="H42" i="2"/>
  <c r="R42" i="2" s="1"/>
  <c r="G42" i="2"/>
  <c r="F42" i="2"/>
  <c r="C42" i="2"/>
  <c r="B42" i="2"/>
  <c r="S41" i="2"/>
  <c r="R41" i="2"/>
  <c r="Q41" i="2"/>
  <c r="P41" i="2"/>
  <c r="E41" i="2"/>
  <c r="T40" i="2"/>
  <c r="S40" i="2"/>
  <c r="R40" i="2"/>
  <c r="Q40" i="2"/>
  <c r="P40" i="2"/>
  <c r="E40" i="2"/>
  <c r="U40" i="2" s="1"/>
  <c r="S39" i="2"/>
  <c r="R39" i="2"/>
  <c r="Q39" i="2"/>
  <c r="P39" i="2"/>
  <c r="E39" i="2"/>
  <c r="U39" i="2" s="1"/>
  <c r="S38" i="2"/>
  <c r="R38" i="2"/>
  <c r="Q38" i="2"/>
  <c r="P38" i="2"/>
  <c r="T38" i="2" s="1"/>
  <c r="E38" i="2"/>
  <c r="U37" i="2"/>
  <c r="T37" i="2"/>
  <c r="S37" i="2"/>
  <c r="R37" i="2"/>
  <c r="Q37" i="2"/>
  <c r="P37" i="2"/>
  <c r="E37" i="2"/>
  <c r="O35" i="2"/>
  <c r="N35" i="2"/>
  <c r="M35" i="2"/>
  <c r="L35" i="2"/>
  <c r="K35" i="2"/>
  <c r="J35" i="2"/>
  <c r="I35" i="2"/>
  <c r="S35" i="2" s="1"/>
  <c r="H35" i="2"/>
  <c r="R35" i="2" s="1"/>
  <c r="G35" i="2"/>
  <c r="F35" i="2"/>
  <c r="E35" i="2"/>
  <c r="C35" i="2"/>
  <c r="B35" i="2"/>
  <c r="S34" i="2"/>
  <c r="R34" i="2"/>
  <c r="Q34" i="2"/>
  <c r="P34" i="2"/>
  <c r="E34" i="2"/>
  <c r="U34" i="2" s="1"/>
  <c r="O32" i="2"/>
  <c r="N32" i="2"/>
  <c r="M32" i="2"/>
  <c r="L32" i="2"/>
  <c r="K32" i="2"/>
  <c r="J32" i="2"/>
  <c r="I32" i="2"/>
  <c r="S32" i="2" s="1"/>
  <c r="H32" i="2"/>
  <c r="R32" i="2" s="1"/>
  <c r="G32" i="2"/>
  <c r="F32" i="2"/>
  <c r="C32" i="2"/>
  <c r="B32" i="2"/>
  <c r="E32" i="2" s="1"/>
  <c r="S31" i="2"/>
  <c r="R31" i="2"/>
  <c r="Q31" i="2"/>
  <c r="P31" i="2"/>
  <c r="E31" i="2"/>
  <c r="U31" i="2" s="1"/>
  <c r="S30" i="2"/>
  <c r="R30" i="2"/>
  <c r="Q30" i="2"/>
  <c r="P30" i="2"/>
  <c r="E30" i="2"/>
  <c r="S29" i="2"/>
  <c r="R29" i="2"/>
  <c r="Q29" i="2"/>
  <c r="P29" i="2"/>
  <c r="E29" i="2"/>
  <c r="U29" i="2" s="1"/>
  <c r="S28" i="2"/>
  <c r="R28" i="2"/>
  <c r="Q28" i="2"/>
  <c r="P28" i="2"/>
  <c r="E28" i="2"/>
  <c r="T28" i="2" s="1"/>
  <c r="O26" i="2"/>
  <c r="N26" i="2"/>
  <c r="M26" i="2"/>
  <c r="L26" i="2"/>
  <c r="K26" i="2"/>
  <c r="J26" i="2"/>
  <c r="I26" i="2"/>
  <c r="S26" i="2" s="1"/>
  <c r="H26" i="2"/>
  <c r="R26" i="2" s="1"/>
  <c r="G26" i="2"/>
  <c r="F26" i="2"/>
  <c r="C26" i="2"/>
  <c r="E26" i="2" s="1"/>
  <c r="B26" i="2"/>
  <c r="S25" i="2"/>
  <c r="R25" i="2"/>
  <c r="Q25" i="2"/>
  <c r="P25" i="2"/>
  <c r="E25" i="2"/>
  <c r="S24" i="2"/>
  <c r="R24" i="2"/>
  <c r="Q24" i="2"/>
  <c r="P24" i="2"/>
  <c r="E24" i="2"/>
  <c r="U24" i="2" s="1"/>
  <c r="U23" i="2"/>
  <c r="T23" i="2"/>
  <c r="S23" i="2"/>
  <c r="R23" i="2"/>
  <c r="Q23" i="2"/>
  <c r="P23" i="2"/>
  <c r="E23" i="2"/>
  <c r="S22" i="2"/>
  <c r="R22" i="2"/>
  <c r="Q22" i="2"/>
  <c r="P22" i="2"/>
  <c r="E22" i="2"/>
  <c r="U22" i="2" s="1"/>
  <c r="T21" i="2"/>
  <c r="S21" i="2"/>
  <c r="R21" i="2"/>
  <c r="Q21" i="2"/>
  <c r="P21" i="2"/>
  <c r="E21" i="2"/>
  <c r="U21" i="2" s="1"/>
  <c r="S20" i="2"/>
  <c r="R20" i="2"/>
  <c r="Q20" i="2"/>
  <c r="P20" i="2"/>
  <c r="E20" i="2"/>
  <c r="T20" i="2" s="1"/>
  <c r="T19" i="2"/>
  <c r="S19" i="2"/>
  <c r="R19" i="2"/>
  <c r="Q19" i="2"/>
  <c r="P19" i="2"/>
  <c r="E19" i="2"/>
  <c r="U19" i="2" s="1"/>
  <c r="O17" i="2"/>
  <c r="N17" i="2"/>
  <c r="M17" i="2"/>
  <c r="L17" i="2"/>
  <c r="K17" i="2"/>
  <c r="J17" i="2"/>
  <c r="I17" i="2"/>
  <c r="H17" i="2"/>
  <c r="G17" i="2"/>
  <c r="F17" i="2"/>
  <c r="C17" i="2"/>
  <c r="B17" i="2"/>
  <c r="T16" i="2"/>
  <c r="S16" i="2"/>
  <c r="R16" i="2"/>
  <c r="Q16" i="2"/>
  <c r="P16" i="2"/>
  <c r="E16" i="2"/>
  <c r="U16" i="2" s="1"/>
  <c r="S15" i="2"/>
  <c r="R15" i="2"/>
  <c r="Q15" i="2"/>
  <c r="P15" i="2"/>
  <c r="E15" i="2"/>
  <c r="U15" i="2" s="1"/>
  <c r="U14" i="2"/>
  <c r="S14" i="2"/>
  <c r="R14" i="2"/>
  <c r="Q14" i="2"/>
  <c r="P14" i="2"/>
  <c r="E14" i="2"/>
  <c r="T14" i="2" s="1"/>
  <c r="S13" i="2"/>
  <c r="R13" i="2"/>
  <c r="Q13" i="2"/>
  <c r="P13" i="2"/>
  <c r="E13" i="2"/>
  <c r="U13" i="2" s="1"/>
  <c r="U12" i="2"/>
  <c r="T12" i="2"/>
  <c r="S12" i="2"/>
  <c r="R12" i="2"/>
  <c r="Q12" i="2"/>
  <c r="P12" i="2"/>
  <c r="E12" i="2"/>
  <c r="S11" i="2"/>
  <c r="R11" i="2"/>
  <c r="Q11" i="2"/>
  <c r="P11" i="2"/>
  <c r="E11" i="2"/>
  <c r="T10" i="2"/>
  <c r="S10" i="2"/>
  <c r="R10" i="2"/>
  <c r="Q10" i="2"/>
  <c r="P10" i="2"/>
  <c r="E10" i="2"/>
  <c r="U10" i="2" s="1"/>
  <c r="S9" i="2"/>
  <c r="R9" i="2"/>
  <c r="Q9" i="2"/>
  <c r="P9" i="2"/>
  <c r="E9" i="2"/>
  <c r="T9" i="2" s="1"/>
  <c r="S96" i="1"/>
  <c r="R96" i="1"/>
  <c r="Q96" i="1"/>
  <c r="P96" i="1"/>
  <c r="E96" i="1"/>
  <c r="U96" i="1" s="1"/>
  <c r="S95" i="1"/>
  <c r="R95" i="1"/>
  <c r="Q95" i="1"/>
  <c r="P95" i="1"/>
  <c r="E95" i="1"/>
  <c r="U95" i="1" s="1"/>
  <c r="S94" i="1"/>
  <c r="R94" i="1"/>
  <c r="Q94" i="1"/>
  <c r="P94" i="1"/>
  <c r="E94" i="1"/>
  <c r="T94" i="1" s="1"/>
  <c r="S93" i="1"/>
  <c r="R93" i="1"/>
  <c r="Q93" i="1"/>
  <c r="P93" i="1"/>
  <c r="E93" i="1"/>
  <c r="U93" i="1" s="1"/>
  <c r="S92" i="1"/>
  <c r="R92" i="1"/>
  <c r="Q92" i="1"/>
  <c r="P92" i="1"/>
  <c r="E92" i="1"/>
  <c r="S91" i="1"/>
  <c r="R91" i="1"/>
  <c r="Q91" i="1"/>
  <c r="P91" i="1"/>
  <c r="E91" i="1"/>
  <c r="U91" i="1" s="1"/>
  <c r="S90" i="1"/>
  <c r="R90" i="1"/>
  <c r="Q90" i="1"/>
  <c r="P90" i="1"/>
  <c r="E90" i="1"/>
  <c r="U90" i="1" s="1"/>
  <c r="U89" i="1"/>
  <c r="T89" i="1"/>
  <c r="S89" i="1"/>
  <c r="R89" i="1"/>
  <c r="Q89" i="1"/>
  <c r="P89" i="1"/>
  <c r="E89" i="1"/>
  <c r="S88" i="1"/>
  <c r="R88" i="1"/>
  <c r="Q88" i="1"/>
  <c r="P88" i="1"/>
  <c r="E88" i="1"/>
  <c r="T88" i="1" s="1"/>
  <c r="O75" i="1"/>
  <c r="N75" i="1"/>
  <c r="M75" i="1"/>
  <c r="L75" i="1"/>
  <c r="K75" i="1"/>
  <c r="J75" i="1"/>
  <c r="I75" i="1"/>
  <c r="S75" i="1" s="1"/>
  <c r="H75" i="1"/>
  <c r="R75" i="1" s="1"/>
  <c r="G75" i="1"/>
  <c r="F75" i="1"/>
  <c r="C75" i="1"/>
  <c r="B75" i="1"/>
  <c r="S74" i="1"/>
  <c r="O74" i="1"/>
  <c r="N74" i="1"/>
  <c r="M74" i="1"/>
  <c r="L74" i="1"/>
  <c r="K74" i="1"/>
  <c r="J74" i="1"/>
  <c r="I74" i="1"/>
  <c r="H74" i="1"/>
  <c r="G74" i="1"/>
  <c r="F74" i="1"/>
  <c r="C74" i="1"/>
  <c r="E74" i="1" s="1"/>
  <c r="B74" i="1"/>
  <c r="S73" i="1"/>
  <c r="O73" i="1"/>
  <c r="N73" i="1"/>
  <c r="M73" i="1"/>
  <c r="L73" i="1"/>
  <c r="K73" i="1"/>
  <c r="J73" i="1"/>
  <c r="I73" i="1"/>
  <c r="H73" i="1"/>
  <c r="R73" i="1" s="1"/>
  <c r="G73" i="1"/>
  <c r="F73" i="1"/>
  <c r="C73" i="1"/>
  <c r="B73" i="1"/>
  <c r="E73" i="1" s="1"/>
  <c r="S72" i="1"/>
  <c r="R72" i="1"/>
  <c r="Q72" i="1"/>
  <c r="P72" i="1"/>
  <c r="T72" i="1" s="1"/>
  <c r="E72" i="1"/>
  <c r="U71" i="1"/>
  <c r="S71" i="1"/>
  <c r="R71" i="1"/>
  <c r="Q71" i="1"/>
  <c r="P71" i="1"/>
  <c r="E71" i="1"/>
  <c r="O69" i="1"/>
  <c r="N69" i="1"/>
  <c r="M69" i="1"/>
  <c r="L69" i="1"/>
  <c r="K69" i="1"/>
  <c r="J69" i="1"/>
  <c r="I69" i="1"/>
  <c r="S69" i="1" s="1"/>
  <c r="H69" i="1"/>
  <c r="R69" i="1" s="1"/>
  <c r="G69" i="1"/>
  <c r="F69" i="1"/>
  <c r="C69" i="1"/>
  <c r="B69" i="1"/>
  <c r="S68" i="1"/>
  <c r="O68" i="1"/>
  <c r="N68" i="1"/>
  <c r="M68" i="1"/>
  <c r="L68" i="1"/>
  <c r="K68" i="1"/>
  <c r="J68" i="1"/>
  <c r="I68" i="1"/>
  <c r="H68" i="1"/>
  <c r="R68" i="1" s="1"/>
  <c r="G68" i="1"/>
  <c r="F68" i="1"/>
  <c r="C68" i="1"/>
  <c r="B68" i="1"/>
  <c r="T67" i="1"/>
  <c r="S67" i="1"/>
  <c r="R67" i="1"/>
  <c r="Q67" i="1"/>
  <c r="P67" i="1"/>
  <c r="E67" i="1"/>
  <c r="U66" i="1"/>
  <c r="T66" i="1"/>
  <c r="S66" i="1"/>
  <c r="R66" i="1"/>
  <c r="Q66" i="1"/>
  <c r="P66" i="1"/>
  <c r="E66" i="1"/>
  <c r="S65" i="1"/>
  <c r="R65" i="1"/>
  <c r="Q65" i="1"/>
  <c r="P65" i="1"/>
  <c r="E65" i="1"/>
  <c r="U65" i="1" s="1"/>
  <c r="S64" i="1"/>
  <c r="R64" i="1"/>
  <c r="Q64" i="1"/>
  <c r="P64" i="1"/>
  <c r="E64" i="1"/>
  <c r="U64" i="1" s="1"/>
  <c r="S63" i="1"/>
  <c r="R63" i="1"/>
  <c r="Q63" i="1"/>
  <c r="P63" i="1"/>
  <c r="E63" i="1"/>
  <c r="U63" i="1" s="1"/>
  <c r="O61" i="1"/>
  <c r="N61" i="1"/>
  <c r="M61" i="1"/>
  <c r="L61" i="1"/>
  <c r="K61" i="1"/>
  <c r="J61" i="1"/>
  <c r="I61" i="1"/>
  <c r="H61" i="1"/>
  <c r="R61" i="1" s="1"/>
  <c r="C61" i="1"/>
  <c r="B61" i="1"/>
  <c r="U60" i="1"/>
  <c r="T60" i="1"/>
  <c r="S60" i="1"/>
  <c r="R60" i="1"/>
  <c r="Q60" i="1"/>
  <c r="P60" i="1"/>
  <c r="E60" i="1"/>
  <c r="S59" i="1"/>
  <c r="R59" i="1"/>
  <c r="Q59" i="1"/>
  <c r="P59" i="1"/>
  <c r="E59" i="1"/>
  <c r="U59" i="1" s="1"/>
  <c r="S58" i="1"/>
  <c r="R58" i="1"/>
  <c r="Q58" i="1"/>
  <c r="P58" i="1"/>
  <c r="E58" i="1"/>
  <c r="U58" i="1" s="1"/>
  <c r="U57" i="1"/>
  <c r="S57" i="1"/>
  <c r="R57" i="1"/>
  <c r="Q57" i="1"/>
  <c r="P57" i="1"/>
  <c r="E57" i="1"/>
  <c r="T57" i="1" s="1"/>
  <c r="O55" i="1"/>
  <c r="N55" i="1"/>
  <c r="M55" i="1"/>
  <c r="L55" i="1"/>
  <c r="K55" i="1"/>
  <c r="J55" i="1"/>
  <c r="I55" i="1"/>
  <c r="S55" i="1" s="1"/>
  <c r="H55" i="1"/>
  <c r="G55" i="1"/>
  <c r="F55" i="1"/>
  <c r="C55" i="1"/>
  <c r="B55" i="1"/>
  <c r="S54" i="1"/>
  <c r="R54" i="1"/>
  <c r="Q54" i="1"/>
  <c r="U54" i="1" s="1"/>
  <c r="P54" i="1"/>
  <c r="E54" i="1"/>
  <c r="S53" i="1"/>
  <c r="R53" i="1"/>
  <c r="Q53" i="1"/>
  <c r="P53" i="1"/>
  <c r="E53" i="1"/>
  <c r="U53" i="1" s="1"/>
  <c r="S52" i="1"/>
  <c r="R52" i="1"/>
  <c r="Q52" i="1"/>
  <c r="P52" i="1"/>
  <c r="E52" i="1"/>
  <c r="U52" i="1" s="1"/>
  <c r="S51" i="1"/>
  <c r="R51" i="1"/>
  <c r="Q51" i="1"/>
  <c r="P51" i="1"/>
  <c r="E51" i="1"/>
  <c r="T51" i="1" s="1"/>
  <c r="T50" i="1"/>
  <c r="S50" i="1"/>
  <c r="R50" i="1"/>
  <c r="Q50" i="1"/>
  <c r="P50" i="1"/>
  <c r="E50" i="1"/>
  <c r="U50" i="1" s="1"/>
  <c r="S49" i="1"/>
  <c r="R49" i="1"/>
  <c r="Q49" i="1"/>
  <c r="P49" i="1"/>
  <c r="E49" i="1"/>
  <c r="T49" i="1" s="1"/>
  <c r="S48" i="1"/>
  <c r="R48" i="1"/>
  <c r="Q48" i="1"/>
  <c r="P48" i="1"/>
  <c r="E48" i="1"/>
  <c r="U48" i="1" s="1"/>
  <c r="S47" i="1"/>
  <c r="R47" i="1"/>
  <c r="Q47" i="1"/>
  <c r="P47" i="1"/>
  <c r="E47" i="1"/>
  <c r="U47" i="1" s="1"/>
  <c r="S46" i="1"/>
  <c r="R46" i="1"/>
  <c r="Q46" i="1"/>
  <c r="P46" i="1"/>
  <c r="E46" i="1"/>
  <c r="U46" i="1" s="1"/>
  <c r="S45" i="1"/>
  <c r="R45" i="1"/>
  <c r="Q45" i="1"/>
  <c r="P45" i="1"/>
  <c r="E45" i="1"/>
  <c r="T45" i="1" s="1"/>
  <c r="S44" i="1"/>
  <c r="R44" i="1"/>
  <c r="Q44" i="1"/>
  <c r="P44" i="1"/>
  <c r="E44" i="1"/>
  <c r="U44" i="1" s="1"/>
  <c r="O42" i="1"/>
  <c r="N42" i="1"/>
  <c r="M42" i="1"/>
  <c r="L42" i="1"/>
  <c r="K42" i="1"/>
  <c r="J42" i="1"/>
  <c r="I42" i="1"/>
  <c r="S42" i="1" s="1"/>
  <c r="H42" i="1"/>
  <c r="R42" i="1" s="1"/>
  <c r="G42" i="1"/>
  <c r="F42" i="1"/>
  <c r="C42" i="1"/>
  <c r="B42" i="1"/>
  <c r="E42" i="1" s="1"/>
  <c r="S41" i="1"/>
  <c r="R41" i="1"/>
  <c r="Q41" i="1"/>
  <c r="P41" i="1"/>
  <c r="E41" i="1"/>
  <c r="S40" i="1"/>
  <c r="R40" i="1"/>
  <c r="Q40" i="1"/>
  <c r="P40" i="1"/>
  <c r="E40" i="1"/>
  <c r="T40" i="1" s="1"/>
  <c r="S39" i="1"/>
  <c r="R39" i="1"/>
  <c r="Q39" i="1"/>
  <c r="P39" i="1"/>
  <c r="E39" i="1"/>
  <c r="S38" i="1"/>
  <c r="R38" i="1"/>
  <c r="Q38" i="1"/>
  <c r="P38" i="1"/>
  <c r="E38" i="1"/>
  <c r="S37" i="1"/>
  <c r="R37" i="1"/>
  <c r="Q37" i="1"/>
  <c r="P37" i="1"/>
  <c r="E37" i="1"/>
  <c r="T37" i="1" s="1"/>
  <c r="O35" i="1"/>
  <c r="N35" i="1"/>
  <c r="M35" i="1"/>
  <c r="L35" i="1"/>
  <c r="K35" i="1"/>
  <c r="J35" i="1"/>
  <c r="I35" i="1"/>
  <c r="S35" i="1" s="1"/>
  <c r="H35" i="1"/>
  <c r="R35" i="1" s="1"/>
  <c r="G35" i="1"/>
  <c r="F35" i="1"/>
  <c r="C35" i="1"/>
  <c r="B35" i="1"/>
  <c r="S34" i="1"/>
  <c r="R34" i="1"/>
  <c r="Q34" i="1"/>
  <c r="P34" i="1"/>
  <c r="E34" i="1"/>
  <c r="O32" i="1"/>
  <c r="N32" i="1"/>
  <c r="M32" i="1"/>
  <c r="L32" i="1"/>
  <c r="K32" i="1"/>
  <c r="J32" i="1"/>
  <c r="I32" i="1"/>
  <c r="S32" i="1" s="1"/>
  <c r="H32" i="1"/>
  <c r="R32" i="1" s="1"/>
  <c r="G32" i="1"/>
  <c r="F32" i="1"/>
  <c r="C32" i="1"/>
  <c r="B32" i="1"/>
  <c r="S31" i="1"/>
  <c r="R31" i="1"/>
  <c r="Q31" i="1"/>
  <c r="P31" i="1"/>
  <c r="E31" i="1"/>
  <c r="U31" i="1" s="1"/>
  <c r="T30" i="1"/>
  <c r="S30" i="1"/>
  <c r="R30" i="1"/>
  <c r="Q30" i="1"/>
  <c r="P30" i="1"/>
  <c r="E30" i="1"/>
  <c r="S29" i="1"/>
  <c r="R29" i="1"/>
  <c r="Q29" i="1"/>
  <c r="P29" i="1"/>
  <c r="E29" i="1"/>
  <c r="U29" i="1" s="1"/>
  <c r="S28" i="1"/>
  <c r="R28" i="1"/>
  <c r="Q28" i="1"/>
  <c r="P28" i="1"/>
  <c r="E28" i="1"/>
  <c r="U28" i="1" s="1"/>
  <c r="O26" i="1"/>
  <c r="N26" i="1"/>
  <c r="M26" i="1"/>
  <c r="L26" i="1"/>
  <c r="K26" i="1"/>
  <c r="J26" i="1"/>
  <c r="I26" i="1"/>
  <c r="S26" i="1" s="1"/>
  <c r="H26" i="1"/>
  <c r="R26" i="1" s="1"/>
  <c r="G26" i="1"/>
  <c r="F26" i="1"/>
  <c r="C26" i="1"/>
  <c r="B26" i="1"/>
  <c r="T25" i="1"/>
  <c r="S25" i="1"/>
  <c r="R25" i="1"/>
  <c r="Q25" i="1"/>
  <c r="P25" i="1"/>
  <c r="E25" i="1"/>
  <c r="U25" i="1" s="1"/>
  <c r="S24" i="1"/>
  <c r="R24" i="1"/>
  <c r="Q24" i="1"/>
  <c r="P24" i="1"/>
  <c r="E24" i="1"/>
  <c r="S23" i="1"/>
  <c r="R23" i="1"/>
  <c r="Q23" i="1"/>
  <c r="P23" i="1"/>
  <c r="E23" i="1"/>
  <c r="T23" i="1" s="1"/>
  <c r="S22" i="1"/>
  <c r="R22" i="1"/>
  <c r="Q22" i="1"/>
  <c r="P22" i="1"/>
  <c r="E22" i="1"/>
  <c r="U22" i="1" s="1"/>
  <c r="U21" i="1"/>
  <c r="T21" i="1"/>
  <c r="S21" i="1"/>
  <c r="R21" i="1"/>
  <c r="Q21" i="1"/>
  <c r="P21" i="1"/>
  <c r="E21" i="1"/>
  <c r="S20" i="1"/>
  <c r="R20" i="1"/>
  <c r="Q20" i="1"/>
  <c r="P20" i="1"/>
  <c r="E20" i="1"/>
  <c r="U20" i="1" s="1"/>
  <c r="S19" i="1"/>
  <c r="R19" i="1"/>
  <c r="Q19" i="1"/>
  <c r="P19" i="1"/>
  <c r="E19" i="1"/>
  <c r="O17" i="1"/>
  <c r="N17" i="1"/>
  <c r="M17" i="1"/>
  <c r="L17" i="1"/>
  <c r="K17" i="1"/>
  <c r="J17" i="1"/>
  <c r="I17" i="1"/>
  <c r="S17" i="1" s="1"/>
  <c r="H17" i="1"/>
  <c r="R17" i="1" s="1"/>
  <c r="G17" i="1"/>
  <c r="F17" i="1"/>
  <c r="C17" i="1"/>
  <c r="B17" i="1"/>
  <c r="E17" i="1" s="1"/>
  <c r="S16" i="1"/>
  <c r="R16" i="1"/>
  <c r="Q16" i="1"/>
  <c r="P16" i="1"/>
  <c r="E16" i="1"/>
  <c r="S15" i="1"/>
  <c r="R15" i="1"/>
  <c r="Q15" i="1"/>
  <c r="P15" i="1"/>
  <c r="E15" i="1"/>
  <c r="U15" i="1" s="1"/>
  <c r="S14" i="1"/>
  <c r="R14" i="1"/>
  <c r="Q14" i="1"/>
  <c r="P14" i="1"/>
  <c r="E14" i="1"/>
  <c r="U14" i="1" s="1"/>
  <c r="S13" i="1"/>
  <c r="R13" i="1"/>
  <c r="Q13" i="1"/>
  <c r="P13" i="1"/>
  <c r="E13" i="1"/>
  <c r="S12" i="1"/>
  <c r="R12" i="1"/>
  <c r="Q12" i="1"/>
  <c r="P12" i="1"/>
  <c r="E12" i="1"/>
  <c r="T12" i="1" s="1"/>
  <c r="S11" i="1"/>
  <c r="R11" i="1"/>
  <c r="Q11" i="1"/>
  <c r="P11" i="1"/>
  <c r="E11" i="1"/>
  <c r="U10" i="1"/>
  <c r="T10" i="1"/>
  <c r="S10" i="1"/>
  <c r="R10" i="1"/>
  <c r="Q10" i="1"/>
  <c r="P10" i="1"/>
  <c r="E10" i="1"/>
  <c r="S9" i="1"/>
  <c r="R9" i="1"/>
  <c r="Q9" i="1"/>
  <c r="P9" i="1"/>
  <c r="E9" i="1"/>
  <c r="U9" i="1" s="1"/>
  <c r="E74" i="4" l="1"/>
  <c r="U37" i="7"/>
  <c r="T37" i="7"/>
  <c r="U38" i="12"/>
  <c r="T38" i="12"/>
  <c r="U72" i="17"/>
  <c r="T72" i="17"/>
  <c r="U52" i="21"/>
  <c r="T52" i="21"/>
  <c r="U92" i="23"/>
  <c r="T92" i="23"/>
  <c r="U19" i="1"/>
  <c r="T19" i="1"/>
  <c r="T64" i="9"/>
  <c r="U64" i="9"/>
  <c r="T15" i="1"/>
  <c r="T11" i="1"/>
  <c r="U11" i="1"/>
  <c r="U66" i="3"/>
  <c r="T66" i="3"/>
  <c r="T72" i="23"/>
  <c r="T25" i="9"/>
  <c r="U25" i="9"/>
  <c r="U16" i="14"/>
  <c r="T16" i="14"/>
  <c r="S35" i="16"/>
  <c r="Q35" i="16"/>
  <c r="U40" i="16"/>
  <c r="T40" i="16"/>
  <c r="T12" i="14"/>
  <c r="U12" i="14"/>
  <c r="T92" i="15"/>
  <c r="U92" i="15"/>
  <c r="T96" i="15"/>
  <c r="U96" i="15"/>
  <c r="T44" i="16"/>
  <c r="U44" i="16"/>
  <c r="U45" i="8"/>
  <c r="T45" i="8"/>
  <c r="U49" i="8"/>
  <c r="T49" i="8"/>
  <c r="T60" i="15"/>
  <c r="U60" i="15"/>
  <c r="U57" i="20"/>
  <c r="T57" i="20"/>
  <c r="N115" i="5"/>
  <c r="T46" i="1"/>
  <c r="T53" i="2"/>
  <c r="U53" i="2"/>
  <c r="T38" i="1"/>
  <c r="U38" i="1"/>
  <c r="T40" i="11"/>
  <c r="U40" i="11"/>
  <c r="E32" i="24"/>
  <c r="U32" i="24" s="1"/>
  <c r="E68" i="24"/>
  <c r="U107" i="12"/>
  <c r="T107" i="12"/>
  <c r="U45" i="4"/>
  <c r="T45" i="4"/>
  <c r="U72" i="4"/>
  <c r="T72" i="4"/>
  <c r="N114" i="22"/>
  <c r="N115" i="22"/>
  <c r="O114" i="17"/>
  <c r="O115" i="17"/>
  <c r="U54" i="3"/>
  <c r="T54" i="3"/>
  <c r="T90" i="10"/>
  <c r="U90" i="10"/>
  <c r="U22" i="17"/>
  <c r="T22" i="17"/>
  <c r="U24" i="21"/>
  <c r="T24" i="21"/>
  <c r="T28" i="21"/>
  <c r="U28" i="21"/>
  <c r="O114" i="22"/>
  <c r="O115" i="22"/>
  <c r="T50" i="3"/>
  <c r="U50" i="3"/>
  <c r="U92" i="5"/>
  <c r="T92" i="5"/>
  <c r="T40" i="9"/>
  <c r="U40" i="9"/>
  <c r="T51" i="19"/>
  <c r="U51" i="19"/>
  <c r="T20" i="21"/>
  <c r="U20" i="21"/>
  <c r="U15" i="23"/>
  <c r="T15" i="23"/>
  <c r="U46" i="3"/>
  <c r="T46" i="3"/>
  <c r="P74" i="5"/>
  <c r="R74" i="5"/>
  <c r="U92" i="1"/>
  <c r="T92" i="1"/>
  <c r="U23" i="3"/>
  <c r="T23" i="3"/>
  <c r="U34" i="4"/>
  <c r="T34" i="4"/>
  <c r="U66" i="5"/>
  <c r="T66" i="5"/>
  <c r="T57" i="8"/>
  <c r="U57" i="8"/>
  <c r="U88" i="13"/>
  <c r="T88" i="13"/>
  <c r="U92" i="13"/>
  <c r="T92" i="13"/>
  <c r="P35" i="15"/>
  <c r="T35" i="15" s="1"/>
  <c r="R35" i="15"/>
  <c r="U52" i="15"/>
  <c r="T52" i="15"/>
  <c r="P74" i="1"/>
  <c r="R74" i="1"/>
  <c r="T28" i="15"/>
  <c r="U28" i="15"/>
  <c r="T13" i="19"/>
  <c r="U13" i="19"/>
  <c r="Q26" i="4"/>
  <c r="S26" i="4"/>
  <c r="U34" i="5"/>
  <c r="T34" i="5"/>
  <c r="T9" i="10"/>
  <c r="U9" i="10"/>
  <c r="T22" i="8"/>
  <c r="U22" i="8"/>
  <c r="U25" i="13"/>
  <c r="T25" i="13"/>
  <c r="U41" i="2"/>
  <c r="T41" i="2"/>
  <c r="U49" i="2"/>
  <c r="T49" i="2"/>
  <c r="T15" i="5"/>
  <c r="U15" i="5"/>
  <c r="U91" i="4"/>
  <c r="T91" i="4"/>
  <c r="U89" i="14"/>
  <c r="T89" i="14"/>
  <c r="U12" i="24"/>
  <c r="T12" i="24"/>
  <c r="U24" i="24"/>
  <c r="T24" i="24"/>
  <c r="U109" i="13"/>
  <c r="T109" i="13"/>
  <c r="E61" i="7"/>
  <c r="U61" i="7" s="1"/>
  <c r="U72" i="5"/>
  <c r="T93" i="11"/>
  <c r="Q17" i="12"/>
  <c r="S17" i="12"/>
  <c r="T13" i="13"/>
  <c r="U13" i="13"/>
  <c r="T19" i="16"/>
  <c r="U19" i="16"/>
  <c r="Q35" i="22"/>
  <c r="S35" i="22"/>
  <c r="T66" i="7"/>
  <c r="U53" i="5"/>
  <c r="Q35" i="17"/>
  <c r="P68" i="17"/>
  <c r="L114" i="20"/>
  <c r="R114" i="20" s="1"/>
  <c r="L114" i="6"/>
  <c r="R114" i="6" s="1"/>
  <c r="U34" i="1"/>
  <c r="T54" i="1"/>
  <c r="U11" i="2"/>
  <c r="T11" i="2"/>
  <c r="T44" i="4"/>
  <c r="U53" i="4"/>
  <c r="R73" i="4"/>
  <c r="U49" i="6"/>
  <c r="T49" i="6"/>
  <c r="U15" i="7"/>
  <c r="T15" i="7"/>
  <c r="T44" i="8"/>
  <c r="U22" i="12"/>
  <c r="T22" i="12"/>
  <c r="T20" i="13"/>
  <c r="T23" i="14"/>
  <c r="U23" i="14"/>
  <c r="U41" i="14"/>
  <c r="R35" i="17"/>
  <c r="U41" i="17"/>
  <c r="T41" i="17"/>
  <c r="T12" i="19"/>
  <c r="U11" i="21"/>
  <c r="E55" i="24"/>
  <c r="O115" i="23"/>
  <c r="H114" i="19"/>
  <c r="H114" i="14"/>
  <c r="F114" i="5"/>
  <c r="N114" i="3"/>
  <c r="N115" i="3"/>
  <c r="U16" i="1"/>
  <c r="T16" i="1"/>
  <c r="E73" i="2"/>
  <c r="U51" i="3"/>
  <c r="T51" i="3"/>
  <c r="Q73" i="3"/>
  <c r="S73" i="3"/>
  <c r="E35" i="4"/>
  <c r="P42" i="12"/>
  <c r="T63" i="14"/>
  <c r="U63" i="14"/>
  <c r="P73" i="14"/>
  <c r="T53" i="15"/>
  <c r="S87" i="15"/>
  <c r="U25" i="21"/>
  <c r="T25" i="21"/>
  <c r="T37" i="22"/>
  <c r="T72" i="22"/>
  <c r="U9" i="24"/>
  <c r="T9" i="24"/>
  <c r="T44" i="24"/>
  <c r="U44" i="24"/>
  <c r="T52" i="24"/>
  <c r="U52" i="24"/>
  <c r="F114" i="24"/>
  <c r="J114" i="18"/>
  <c r="D114" i="17"/>
  <c r="O114" i="11"/>
  <c r="H114" i="8"/>
  <c r="T110" i="8"/>
  <c r="U110" i="8"/>
  <c r="M114" i="5"/>
  <c r="S114" i="5" s="1"/>
  <c r="U19" i="5"/>
  <c r="T19" i="5"/>
  <c r="U11" i="12"/>
  <c r="T11" i="12"/>
  <c r="U63" i="12"/>
  <c r="T63" i="12"/>
  <c r="T46" i="5"/>
  <c r="T47" i="14"/>
  <c r="U47" i="14"/>
  <c r="U89" i="15"/>
  <c r="T89" i="15"/>
  <c r="T72" i="16"/>
  <c r="U72" i="16"/>
  <c r="U21" i="18"/>
  <c r="T21" i="18"/>
  <c r="U21" i="21"/>
  <c r="T21" i="21"/>
  <c r="T88" i="22"/>
  <c r="U88" i="22"/>
  <c r="U21" i="24"/>
  <c r="T21" i="24"/>
  <c r="K114" i="1"/>
  <c r="B114" i="21"/>
  <c r="K114" i="18"/>
  <c r="I114" i="8"/>
  <c r="N114" i="13"/>
  <c r="N115" i="13"/>
  <c r="O114" i="8"/>
  <c r="O115" i="8"/>
  <c r="T31" i="1"/>
  <c r="U16" i="3"/>
  <c r="T39" i="3"/>
  <c r="T66" i="4"/>
  <c r="S87" i="4"/>
  <c r="T46" i="6"/>
  <c r="U72" i="6"/>
  <c r="U96" i="6"/>
  <c r="T34" i="7"/>
  <c r="U11" i="8"/>
  <c r="Q73" i="8"/>
  <c r="S73" i="8"/>
  <c r="U91" i="10"/>
  <c r="T91" i="10"/>
  <c r="T10" i="11"/>
  <c r="T91" i="11"/>
  <c r="U14" i="13"/>
  <c r="P17" i="18"/>
  <c r="Q32" i="18"/>
  <c r="U67" i="18"/>
  <c r="T19" i="23"/>
  <c r="C114" i="21"/>
  <c r="O114" i="15"/>
  <c r="J114" i="9"/>
  <c r="J114" i="8"/>
  <c r="O114" i="13"/>
  <c r="O115" i="13"/>
  <c r="T93" i="2"/>
  <c r="T31" i="4"/>
  <c r="T88" i="4"/>
  <c r="T31" i="5"/>
  <c r="U39" i="5"/>
  <c r="T39" i="5"/>
  <c r="Q73" i="5"/>
  <c r="U50" i="6"/>
  <c r="T16" i="7"/>
  <c r="U15" i="8"/>
  <c r="E26" i="9"/>
  <c r="U57" i="9"/>
  <c r="T57" i="9"/>
  <c r="U94" i="9"/>
  <c r="U37" i="11"/>
  <c r="T48" i="11"/>
  <c r="T60" i="11"/>
  <c r="T23" i="12"/>
  <c r="U49" i="13"/>
  <c r="T39" i="14"/>
  <c r="T93" i="14"/>
  <c r="T13" i="15"/>
  <c r="T66" i="15"/>
  <c r="U66" i="15"/>
  <c r="T12" i="17"/>
  <c r="U12" i="17"/>
  <c r="E35" i="17"/>
  <c r="U35" i="17" s="1"/>
  <c r="T66" i="17"/>
  <c r="T44" i="18"/>
  <c r="U44" i="18"/>
  <c r="T52" i="18"/>
  <c r="U52" i="18"/>
  <c r="T64" i="18"/>
  <c r="U64" i="18"/>
  <c r="U65" i="19"/>
  <c r="T65" i="19"/>
  <c r="T46" i="20"/>
  <c r="T66" i="20"/>
  <c r="T9" i="21"/>
  <c r="U15" i="22"/>
  <c r="E35" i="23"/>
  <c r="M114" i="1"/>
  <c r="S114" i="1" s="1"/>
  <c r="K114" i="9"/>
  <c r="D114" i="7"/>
  <c r="O114" i="6"/>
  <c r="J114" i="4"/>
  <c r="T93" i="1"/>
  <c r="U92" i="12"/>
  <c r="T92" i="12"/>
  <c r="T37" i="15"/>
  <c r="T30" i="16"/>
  <c r="U30" i="16"/>
  <c r="T46" i="16"/>
  <c r="T16" i="17"/>
  <c r="T15" i="19"/>
  <c r="U15" i="19"/>
  <c r="U92" i="19"/>
  <c r="T66" i="22"/>
  <c r="T92" i="22"/>
  <c r="T13" i="23"/>
  <c r="U13" i="23"/>
  <c r="P35" i="23"/>
  <c r="R35" i="23"/>
  <c r="T98" i="1"/>
  <c r="T105" i="1"/>
  <c r="G114" i="16"/>
  <c r="U102" i="16"/>
  <c r="F114" i="11"/>
  <c r="L114" i="3"/>
  <c r="R114" i="3" s="1"/>
  <c r="G114" i="2"/>
  <c r="T102" i="2"/>
  <c r="T9" i="1"/>
  <c r="U9" i="2"/>
  <c r="U20" i="2"/>
  <c r="E74" i="3"/>
  <c r="U10" i="4"/>
  <c r="T67" i="4"/>
  <c r="U13" i="6"/>
  <c r="T28" i="6"/>
  <c r="U93" i="6"/>
  <c r="U9" i="7"/>
  <c r="E32" i="8"/>
  <c r="U32" i="8" s="1"/>
  <c r="U23" i="9"/>
  <c r="T23" i="9"/>
  <c r="T41" i="9"/>
  <c r="T30" i="10"/>
  <c r="U22" i="11"/>
  <c r="T30" i="11"/>
  <c r="T92" i="11"/>
  <c r="T11" i="13"/>
  <c r="R73" i="14"/>
  <c r="U41" i="19"/>
  <c r="T47" i="20"/>
  <c r="U47" i="20"/>
  <c r="T88" i="21"/>
  <c r="T15" i="22"/>
  <c r="T100" i="23"/>
  <c r="M114" i="17"/>
  <c r="S114" i="17" s="1"/>
  <c r="S97" i="17"/>
  <c r="O114" i="10"/>
  <c r="H114" i="2"/>
  <c r="N114" i="10"/>
  <c r="N115" i="10"/>
  <c r="O114" i="5"/>
  <c r="O115" i="5"/>
  <c r="T38" i="4"/>
  <c r="U38" i="4"/>
  <c r="T72" i="7"/>
  <c r="U41" i="20"/>
  <c r="T41" i="20"/>
  <c r="G114" i="13"/>
  <c r="U111" i="5"/>
  <c r="T111" i="5"/>
  <c r="T38" i="5"/>
  <c r="U23" i="6"/>
  <c r="T23" i="6"/>
  <c r="U92" i="6"/>
  <c r="T92" i="6"/>
  <c r="U29" i="10"/>
  <c r="T29" i="10"/>
  <c r="U72" i="20"/>
  <c r="U40" i="24"/>
  <c r="T40" i="24"/>
  <c r="N114" i="20"/>
  <c r="N115" i="20"/>
  <c r="E35" i="1"/>
  <c r="T93" i="15"/>
  <c r="U93" i="15"/>
  <c r="E17" i="18"/>
  <c r="U48" i="19"/>
  <c r="T48" i="19"/>
  <c r="U24" i="3"/>
  <c r="T24" i="3"/>
  <c r="T90" i="3"/>
  <c r="U90" i="3"/>
  <c r="T31" i="2"/>
  <c r="P87" i="11"/>
  <c r="P115" i="11" s="1"/>
  <c r="T50" i="13"/>
  <c r="U50" i="13"/>
  <c r="U38" i="17"/>
  <c r="U10" i="18"/>
  <c r="T10" i="18"/>
  <c r="U49" i="19"/>
  <c r="T49" i="19"/>
  <c r="T94" i="20"/>
  <c r="U94" i="20"/>
  <c r="C114" i="16"/>
  <c r="U24" i="4"/>
  <c r="U67" i="6"/>
  <c r="T67" i="6"/>
  <c r="T46" i="13"/>
  <c r="U46" i="13"/>
  <c r="U90" i="17"/>
  <c r="T90" i="17"/>
  <c r="U90" i="20"/>
  <c r="T90" i="20"/>
  <c r="U67" i="23"/>
  <c r="T67" i="23"/>
  <c r="J114" i="3"/>
  <c r="T20" i="1"/>
  <c r="T50" i="2"/>
  <c r="U25" i="4"/>
  <c r="T25" i="4"/>
  <c r="U9" i="5"/>
  <c r="T9" i="5"/>
  <c r="U40" i="6"/>
  <c r="T40" i="6"/>
  <c r="R74" i="6"/>
  <c r="U51" i="7"/>
  <c r="T51" i="7"/>
  <c r="Q26" i="8"/>
  <c r="T39" i="12"/>
  <c r="T91" i="12"/>
  <c r="T51" i="14"/>
  <c r="U71" i="14"/>
  <c r="T71" i="14"/>
  <c r="U15" i="20"/>
  <c r="U19" i="22"/>
  <c r="T19" i="22"/>
  <c r="T31" i="23"/>
  <c r="T93" i="23"/>
  <c r="D114" i="11"/>
  <c r="T51" i="2"/>
  <c r="U51" i="2"/>
  <c r="T20" i="5"/>
  <c r="T9" i="6"/>
  <c r="U88" i="10"/>
  <c r="T88" i="10"/>
  <c r="U12" i="12"/>
  <c r="T63" i="2"/>
  <c r="T10" i="3"/>
  <c r="T64" i="3"/>
  <c r="U28" i="8"/>
  <c r="T28" i="8"/>
  <c r="U40" i="8"/>
  <c r="T40" i="8"/>
  <c r="U91" i="9"/>
  <c r="T19" i="10"/>
  <c r="U19" i="10"/>
  <c r="U23" i="11"/>
  <c r="T23" i="11"/>
  <c r="T49" i="11"/>
  <c r="T109" i="4"/>
  <c r="U109" i="4"/>
  <c r="U88" i="6"/>
  <c r="T88" i="6"/>
  <c r="U96" i="13"/>
  <c r="T96" i="13"/>
  <c r="U48" i="21"/>
  <c r="T48" i="21"/>
  <c r="T91" i="22"/>
  <c r="U91" i="22"/>
  <c r="T64" i="24"/>
  <c r="U64" i="24"/>
  <c r="T54" i="5"/>
  <c r="U34" i="8"/>
  <c r="T34" i="8"/>
  <c r="U63" i="18"/>
  <c r="T63" i="18"/>
  <c r="U40" i="19"/>
  <c r="T40" i="19"/>
  <c r="U44" i="21"/>
  <c r="T44" i="21"/>
  <c r="H114" i="18"/>
  <c r="H114" i="13"/>
  <c r="Q74" i="6"/>
  <c r="S74" i="6"/>
  <c r="U67" i="14"/>
  <c r="T67" i="14"/>
  <c r="Q74" i="15"/>
  <c r="S74" i="15"/>
  <c r="U13" i="18"/>
  <c r="T13" i="18"/>
  <c r="U13" i="21"/>
  <c r="T13" i="21"/>
  <c r="U98" i="23"/>
  <c r="T98" i="23"/>
  <c r="I114" i="13"/>
  <c r="U39" i="1"/>
  <c r="T39" i="1"/>
  <c r="U16" i="5"/>
  <c r="T16" i="5"/>
  <c r="T60" i="10"/>
  <c r="U60" i="10"/>
  <c r="T20" i="4"/>
  <c r="U89" i="4"/>
  <c r="T89" i="4"/>
  <c r="U66" i="6"/>
  <c r="U12" i="7"/>
  <c r="T23" i="7"/>
  <c r="T92" i="7"/>
  <c r="T63" i="8"/>
  <c r="U63" i="8"/>
  <c r="T51" i="12"/>
  <c r="U45" i="13"/>
  <c r="P17" i="14"/>
  <c r="R17" i="14"/>
  <c r="U94" i="14"/>
  <c r="T94" i="14"/>
  <c r="T14" i="15"/>
  <c r="U14" i="15"/>
  <c r="U89" i="17"/>
  <c r="T53" i="19"/>
  <c r="U53" i="19"/>
  <c r="U30" i="20"/>
  <c r="T54" i="20"/>
  <c r="P87" i="21"/>
  <c r="P114" i="21" s="1"/>
  <c r="R87" i="22"/>
  <c r="U111" i="22"/>
  <c r="B114" i="11"/>
  <c r="E68" i="3"/>
  <c r="Q35" i="6"/>
  <c r="S35" i="6"/>
  <c r="T54" i="15"/>
  <c r="U54" i="15"/>
  <c r="P17" i="16"/>
  <c r="R17" i="16"/>
  <c r="D114" i="16"/>
  <c r="C114" i="11"/>
  <c r="T94" i="3"/>
  <c r="U58" i="6"/>
  <c r="T38" i="7"/>
  <c r="Q17" i="9"/>
  <c r="U45" i="9"/>
  <c r="T45" i="9"/>
  <c r="U23" i="13"/>
  <c r="T23" i="13"/>
  <c r="U22" i="18"/>
  <c r="T22" i="18"/>
  <c r="U29" i="18"/>
  <c r="S73" i="18"/>
  <c r="E55" i="20"/>
  <c r="T58" i="20"/>
  <c r="U23" i="22"/>
  <c r="T23" i="22"/>
  <c r="T30" i="22"/>
  <c r="F114" i="16"/>
  <c r="U105" i="4"/>
  <c r="T105" i="4"/>
  <c r="K114" i="3"/>
  <c r="E17" i="2"/>
  <c r="R74" i="4"/>
  <c r="P73" i="6"/>
  <c r="R73" i="6"/>
  <c r="T53" i="10"/>
  <c r="U58" i="13"/>
  <c r="T64" i="4"/>
  <c r="U64" i="4"/>
  <c r="U48" i="5"/>
  <c r="T48" i="5"/>
  <c r="T24" i="12"/>
  <c r="T65" i="12"/>
  <c r="U65" i="12"/>
  <c r="S73" i="14"/>
  <c r="T15" i="15"/>
  <c r="U15" i="15"/>
  <c r="S17" i="15"/>
  <c r="O115" i="20"/>
  <c r="I114" i="16"/>
  <c r="N115" i="15"/>
  <c r="H114" i="11"/>
  <c r="N115" i="11"/>
  <c r="P17" i="2"/>
  <c r="T17" i="2" s="1"/>
  <c r="R17" i="2"/>
  <c r="U41" i="3"/>
  <c r="T41" i="3"/>
  <c r="U15" i="4"/>
  <c r="T15" i="4"/>
  <c r="U21" i="4"/>
  <c r="T94" i="5"/>
  <c r="U21" i="7"/>
  <c r="T21" i="7"/>
  <c r="T63" i="7"/>
  <c r="T45" i="10"/>
  <c r="U31" i="15"/>
  <c r="T31" i="15"/>
  <c r="P42" i="16"/>
  <c r="T90" i="16"/>
  <c r="U90" i="16"/>
  <c r="U64" i="17"/>
  <c r="T64" i="17"/>
  <c r="U91" i="17"/>
  <c r="T91" i="17"/>
  <c r="R17" i="18"/>
  <c r="U72" i="18"/>
  <c r="T72" i="18"/>
  <c r="U23" i="19"/>
  <c r="T23" i="19"/>
  <c r="T45" i="19"/>
  <c r="U12" i="20"/>
  <c r="U23" i="20"/>
  <c r="Q35" i="20"/>
  <c r="S35" i="20"/>
  <c r="T67" i="20"/>
  <c r="T92" i="21"/>
  <c r="R74" i="22"/>
  <c r="B114" i="23"/>
  <c r="P73" i="1"/>
  <c r="S17" i="2"/>
  <c r="Q17" i="2"/>
  <c r="T25" i="2"/>
  <c r="U25" i="2"/>
  <c r="T71" i="3"/>
  <c r="E26" i="4"/>
  <c r="Q17" i="5"/>
  <c r="U17" i="5" s="1"/>
  <c r="T91" i="5"/>
  <c r="U91" i="5"/>
  <c r="E68" i="7"/>
  <c r="U96" i="9"/>
  <c r="T96" i="9"/>
  <c r="U12" i="11"/>
  <c r="T12" i="11"/>
  <c r="T19" i="11"/>
  <c r="T49" i="12"/>
  <c r="U49" i="12"/>
  <c r="T48" i="14"/>
  <c r="T91" i="15"/>
  <c r="U91" i="15"/>
  <c r="U41" i="18"/>
  <c r="U24" i="20"/>
  <c r="T24" i="20"/>
  <c r="U15" i="21"/>
  <c r="T15" i="21"/>
  <c r="U38" i="21"/>
  <c r="U51" i="22"/>
  <c r="T51" i="22"/>
  <c r="T89" i="22"/>
  <c r="N114" i="18"/>
  <c r="B114" i="10"/>
  <c r="I114" i="6"/>
  <c r="T29" i="14"/>
  <c r="U40" i="14"/>
  <c r="T95" i="14"/>
  <c r="U95" i="14"/>
  <c r="U95" i="17"/>
  <c r="T95" i="17"/>
  <c r="T24" i="2"/>
  <c r="T90" i="1"/>
  <c r="T91" i="8"/>
  <c r="T34" i="10"/>
  <c r="T49" i="10"/>
  <c r="T94" i="13"/>
  <c r="T60" i="17"/>
  <c r="U60" i="17"/>
  <c r="U71" i="17"/>
  <c r="R87" i="18"/>
  <c r="T38" i="19"/>
  <c r="T54" i="21"/>
  <c r="S74" i="21"/>
  <c r="U31" i="24"/>
  <c r="U108" i="23"/>
  <c r="K114" i="11"/>
  <c r="B114" i="5"/>
  <c r="U11" i="19"/>
  <c r="T54" i="22"/>
  <c r="N115" i="6"/>
  <c r="N115" i="9"/>
  <c r="N114" i="9"/>
  <c r="T71" i="1"/>
  <c r="T13" i="2"/>
  <c r="T52" i="3"/>
  <c r="S73" i="5"/>
  <c r="T90" i="5"/>
  <c r="T21" i="6"/>
  <c r="U21" i="6"/>
  <c r="U67" i="7"/>
  <c r="U19" i="9"/>
  <c r="T19" i="9"/>
  <c r="R87" i="10"/>
  <c r="U28" i="12"/>
  <c r="U30" i="14"/>
  <c r="T30" i="14"/>
  <c r="T34" i="15"/>
  <c r="T72" i="3"/>
  <c r="U72" i="3"/>
  <c r="P74" i="3"/>
  <c r="R74" i="3"/>
  <c r="T95" i="3"/>
  <c r="T29" i="4"/>
  <c r="R35" i="4"/>
  <c r="U30" i="1"/>
  <c r="U94" i="1"/>
  <c r="Q74" i="3"/>
  <c r="S17" i="4"/>
  <c r="T92" i="8"/>
  <c r="U92" i="8"/>
  <c r="U95" i="8"/>
  <c r="U13" i="12"/>
  <c r="U41" i="12"/>
  <c r="T41" i="12"/>
  <c r="E32" i="13"/>
  <c r="U60" i="13"/>
  <c r="T60" i="13"/>
  <c r="U11" i="14"/>
  <c r="T11" i="14"/>
  <c r="T22" i="16"/>
  <c r="U14" i="17"/>
  <c r="T14" i="17"/>
  <c r="T93" i="19"/>
  <c r="T46" i="21"/>
  <c r="T12" i="22"/>
  <c r="P35" i="22"/>
  <c r="T67" i="22"/>
  <c r="K114" i="20"/>
  <c r="F114" i="14"/>
  <c r="U109" i="5"/>
  <c r="T109" i="5"/>
  <c r="O114" i="4"/>
  <c r="T14" i="1"/>
  <c r="T34" i="2"/>
  <c r="P32" i="5"/>
  <c r="Q73" i="6"/>
  <c r="U37" i="10"/>
  <c r="T90" i="13"/>
  <c r="U90" i="13"/>
  <c r="S87" i="14"/>
  <c r="Q87" i="16"/>
  <c r="Q115" i="16" s="1"/>
  <c r="E42" i="17"/>
  <c r="Q74" i="17"/>
  <c r="Q87" i="17"/>
  <c r="Q114" i="17" s="1"/>
  <c r="E61" i="18"/>
  <c r="T95" i="18"/>
  <c r="U95" i="18"/>
  <c r="E74" i="19"/>
  <c r="T71" i="20"/>
  <c r="E74" i="20"/>
  <c r="E26" i="22"/>
  <c r="U26" i="22" s="1"/>
  <c r="T71" i="23"/>
  <c r="U94" i="23"/>
  <c r="U11" i="24"/>
  <c r="T11" i="24"/>
  <c r="U14" i="24"/>
  <c r="B114" i="24"/>
  <c r="B114" i="20"/>
  <c r="B114" i="14"/>
  <c r="I114" i="12"/>
  <c r="T102" i="9"/>
  <c r="U102" i="9"/>
  <c r="E42" i="2"/>
  <c r="U54" i="4"/>
  <c r="T71" i="5"/>
  <c r="T72" i="10"/>
  <c r="T10" i="13"/>
  <c r="T71" i="13"/>
  <c r="Q35" i="18"/>
  <c r="Q74" i="22"/>
  <c r="T38" i="23"/>
  <c r="G114" i="22"/>
  <c r="J114" i="20"/>
  <c r="F114" i="17"/>
  <c r="L114" i="9"/>
  <c r="R114" i="9" s="1"/>
  <c r="I114" i="3"/>
  <c r="Q74" i="1"/>
  <c r="E32" i="3"/>
  <c r="Q35" i="3"/>
  <c r="S87" i="3"/>
  <c r="E35" i="5"/>
  <c r="Q74" i="5"/>
  <c r="Q32" i="6"/>
  <c r="Q35" i="7"/>
  <c r="U65" i="9"/>
  <c r="T65" i="9"/>
  <c r="E74" i="9"/>
  <c r="P17" i="10"/>
  <c r="T17" i="10" s="1"/>
  <c r="U34" i="12"/>
  <c r="E61" i="14"/>
  <c r="U37" i="18"/>
  <c r="T37" i="18"/>
  <c r="P17" i="21"/>
  <c r="Q73" i="22"/>
  <c r="S74" i="22"/>
  <c r="F114" i="21"/>
  <c r="I114" i="19"/>
  <c r="T111" i="19"/>
  <c r="U111" i="19"/>
  <c r="J114" i="13"/>
  <c r="T108" i="12"/>
  <c r="U108" i="12"/>
  <c r="G114" i="10"/>
  <c r="H114" i="7"/>
  <c r="I114" i="2"/>
  <c r="Q17" i="24"/>
  <c r="S17" i="24"/>
  <c r="E82" i="18"/>
  <c r="F114" i="23"/>
  <c r="T99" i="22"/>
  <c r="U99" i="22"/>
  <c r="J114" i="16"/>
  <c r="C114" i="12"/>
  <c r="D114" i="6"/>
  <c r="C114" i="4"/>
  <c r="U67" i="1"/>
  <c r="Q73" i="4"/>
  <c r="P35" i="5"/>
  <c r="Q32" i="7"/>
  <c r="U38" i="8"/>
  <c r="T31" i="9"/>
  <c r="U31" i="9"/>
  <c r="U54" i="13"/>
  <c r="U37" i="17"/>
  <c r="T37" i="17"/>
  <c r="P17" i="20"/>
  <c r="P17" i="22"/>
  <c r="P32" i="22"/>
  <c r="G114" i="23"/>
  <c r="L114" i="19"/>
  <c r="R114" i="19" s="1"/>
  <c r="R97" i="19"/>
  <c r="D114" i="12"/>
  <c r="J114" i="10"/>
  <c r="F114" i="6"/>
  <c r="D114" i="4"/>
  <c r="O115" i="14"/>
  <c r="O114" i="14"/>
  <c r="U37" i="24"/>
  <c r="T37" i="24"/>
  <c r="G114" i="1"/>
  <c r="H114" i="21"/>
  <c r="L114" i="13"/>
  <c r="R114" i="13" s="1"/>
  <c r="J114" i="7"/>
  <c r="O115" i="9"/>
  <c r="O114" i="9"/>
  <c r="T30" i="2"/>
  <c r="P17" i="3"/>
  <c r="E68" i="4"/>
  <c r="E17" i="5"/>
  <c r="E32" i="5"/>
  <c r="E26" i="6"/>
  <c r="U26" i="6" s="1"/>
  <c r="T46" i="8"/>
  <c r="E35" i="9"/>
  <c r="P74" i="9"/>
  <c r="U31" i="12"/>
  <c r="T16" i="13"/>
  <c r="U16" i="13"/>
  <c r="P74" i="14"/>
  <c r="R74" i="14"/>
  <c r="U71" i="18"/>
  <c r="E68" i="20"/>
  <c r="I114" i="1"/>
  <c r="F114" i="18"/>
  <c r="D114" i="15"/>
  <c r="G114" i="6"/>
  <c r="P73" i="3"/>
  <c r="U11" i="6"/>
  <c r="T29" i="6"/>
  <c r="U44" i="6"/>
  <c r="U59" i="7"/>
  <c r="P73" i="7"/>
  <c r="T20" i="9"/>
  <c r="U20" i="9"/>
  <c r="T59" i="10"/>
  <c r="U9" i="11"/>
  <c r="E42" i="12"/>
  <c r="U53" i="12"/>
  <c r="E35" i="13"/>
  <c r="T13" i="14"/>
  <c r="U13" i="14"/>
  <c r="T50" i="15"/>
  <c r="T92" i="17"/>
  <c r="U92" i="17"/>
  <c r="U37" i="21"/>
  <c r="U60" i="21"/>
  <c r="E74" i="21"/>
  <c r="U48" i="22"/>
  <c r="T48" i="22"/>
  <c r="U90" i="23"/>
  <c r="T53" i="24"/>
  <c r="U53" i="24"/>
  <c r="Q74" i="24"/>
  <c r="S74" i="24"/>
  <c r="J114" i="1"/>
  <c r="I114" i="23"/>
  <c r="T106" i="22"/>
  <c r="K114" i="21"/>
  <c r="G114" i="18"/>
  <c r="F114" i="15"/>
  <c r="T107" i="14"/>
  <c r="N114" i="14"/>
  <c r="G114" i="12"/>
  <c r="L114" i="10"/>
  <c r="R114" i="10" s="1"/>
  <c r="B114" i="9"/>
  <c r="H114" i="6"/>
  <c r="U98" i="5"/>
  <c r="G114" i="4"/>
  <c r="P17" i="9"/>
  <c r="T17" i="9" s="1"/>
  <c r="E55" i="9"/>
  <c r="Q74" i="9"/>
  <c r="E73" i="10"/>
  <c r="E68" i="12"/>
  <c r="E32" i="14"/>
  <c r="T40" i="17"/>
  <c r="P73" i="17"/>
  <c r="E42" i="18"/>
  <c r="E61" i="22"/>
  <c r="E82" i="14"/>
  <c r="D114" i="22"/>
  <c r="G114" i="19"/>
  <c r="U109" i="19"/>
  <c r="C114" i="17"/>
  <c r="C114" i="15"/>
  <c r="C114" i="6"/>
  <c r="K114" i="5"/>
  <c r="G114" i="3"/>
  <c r="E26" i="14"/>
  <c r="U26" i="14" s="1"/>
  <c r="T46" i="15"/>
  <c r="Q32" i="17"/>
  <c r="T71" i="17"/>
  <c r="P74" i="18"/>
  <c r="E26" i="23"/>
  <c r="E68" i="23"/>
  <c r="L114" i="1"/>
  <c r="R114" i="1" s="1"/>
  <c r="D114" i="23"/>
  <c r="D114" i="20"/>
  <c r="K114" i="15"/>
  <c r="K114" i="13"/>
  <c r="G114" i="11"/>
  <c r="K114" i="8"/>
  <c r="K114" i="6"/>
  <c r="B114" i="4"/>
  <c r="B114" i="2"/>
  <c r="T34" i="9"/>
  <c r="U53" i="10"/>
  <c r="U34" i="11"/>
  <c r="U71" i="11"/>
  <c r="T10" i="12"/>
  <c r="U10" i="24"/>
  <c r="E82" i="12"/>
  <c r="O115" i="1"/>
  <c r="H114" i="23"/>
  <c r="T104" i="22"/>
  <c r="H114" i="20"/>
  <c r="U109" i="20"/>
  <c r="C114" i="18"/>
  <c r="B114" i="16"/>
  <c r="D114" i="14"/>
  <c r="T104" i="13"/>
  <c r="J114" i="11"/>
  <c r="U103" i="11"/>
  <c r="C114" i="9"/>
  <c r="F114" i="4"/>
  <c r="F114" i="2"/>
  <c r="U46" i="10"/>
  <c r="E55" i="12"/>
  <c r="E26" i="13"/>
  <c r="U26" i="13" s="1"/>
  <c r="E68" i="13"/>
  <c r="T10" i="16"/>
  <c r="E68" i="16"/>
  <c r="R74" i="18"/>
  <c r="U31" i="19"/>
  <c r="U31" i="20"/>
  <c r="E26" i="21"/>
  <c r="U26" i="21" s="1"/>
  <c r="P73" i="21"/>
  <c r="U72" i="23"/>
  <c r="G114" i="24"/>
  <c r="M114" i="23"/>
  <c r="S114" i="23" s="1"/>
  <c r="D114" i="21"/>
  <c r="I114" i="18"/>
  <c r="H114" i="16"/>
  <c r="J114" i="14"/>
  <c r="F114" i="12"/>
  <c r="I114" i="9"/>
  <c r="G114" i="7"/>
  <c r="C114" i="5"/>
  <c r="K114" i="4"/>
  <c r="K114" i="2"/>
  <c r="T14" i="10"/>
  <c r="U46" i="14"/>
  <c r="Q32" i="16"/>
  <c r="E32" i="17"/>
  <c r="T32" i="17" s="1"/>
  <c r="P26" i="21"/>
  <c r="T34" i="21"/>
  <c r="U34" i="22"/>
  <c r="E17" i="23"/>
  <c r="E82" i="10"/>
  <c r="K114" i="24"/>
  <c r="I114" i="21"/>
  <c r="C114" i="19"/>
  <c r="M114" i="18"/>
  <c r="S114" i="18" s="1"/>
  <c r="J114" i="12"/>
  <c r="D114" i="10"/>
  <c r="K114" i="7"/>
  <c r="H114" i="5"/>
  <c r="C114" i="3"/>
  <c r="Q35" i="9"/>
  <c r="U14" i="10"/>
  <c r="E55" i="10"/>
  <c r="U25" i="12"/>
  <c r="T59" i="12"/>
  <c r="T12" i="13"/>
  <c r="U19" i="13"/>
  <c r="T38" i="13"/>
  <c r="E61" i="13"/>
  <c r="U61" i="13" s="1"/>
  <c r="T72" i="14"/>
  <c r="E74" i="15"/>
  <c r="T10" i="17"/>
  <c r="T13" i="17"/>
  <c r="U38" i="18"/>
  <c r="U53" i="18"/>
  <c r="T31" i="19"/>
  <c r="T91" i="19"/>
  <c r="T41" i="21"/>
  <c r="U93" i="21"/>
  <c r="U41" i="22"/>
  <c r="U53" i="22"/>
  <c r="T64" i="22"/>
  <c r="E74" i="24"/>
  <c r="B114" i="1"/>
  <c r="L114" i="24"/>
  <c r="R114" i="24" s="1"/>
  <c r="B114" i="22"/>
  <c r="D114" i="19"/>
  <c r="K114" i="12"/>
  <c r="F114" i="10"/>
  <c r="U65" i="24"/>
  <c r="P61" i="24"/>
  <c r="T51" i="24"/>
  <c r="T48" i="24"/>
  <c r="E42" i="24"/>
  <c r="P42" i="24"/>
  <c r="R42" i="24"/>
  <c r="Q42" i="24"/>
  <c r="U28" i="24"/>
  <c r="P26" i="24"/>
  <c r="R26" i="24"/>
  <c r="Q26" i="24"/>
  <c r="S26" i="24"/>
  <c r="U25" i="24"/>
  <c r="E26" i="24"/>
  <c r="Q75" i="24"/>
  <c r="Q55" i="24"/>
  <c r="E69" i="24"/>
  <c r="E75" i="24"/>
  <c r="Q69" i="24"/>
  <c r="U69" i="24" s="1"/>
  <c r="P75" i="24"/>
  <c r="R75" i="24"/>
  <c r="S75" i="24"/>
  <c r="T60" i="24"/>
  <c r="T59" i="24"/>
  <c r="E97" i="24"/>
  <c r="U97" i="24" s="1"/>
  <c r="T110" i="24"/>
  <c r="T106" i="24"/>
  <c r="T102" i="24"/>
  <c r="U51" i="23"/>
  <c r="T50" i="23"/>
  <c r="E55" i="23"/>
  <c r="E42" i="23"/>
  <c r="E32" i="23"/>
  <c r="E75" i="23"/>
  <c r="Q26" i="23"/>
  <c r="E69" i="23"/>
  <c r="T49" i="23"/>
  <c r="Q75" i="23"/>
  <c r="U75" i="23" s="1"/>
  <c r="T60" i="23"/>
  <c r="E61" i="23"/>
  <c r="U61" i="23" s="1"/>
  <c r="Q61" i="23"/>
  <c r="S61" i="23"/>
  <c r="T107" i="23"/>
  <c r="T103" i="23"/>
  <c r="T99" i="23"/>
  <c r="T106" i="23"/>
  <c r="Q68" i="22"/>
  <c r="S68" i="22"/>
  <c r="P68" i="22"/>
  <c r="R68" i="22"/>
  <c r="E69" i="22"/>
  <c r="T58" i="22"/>
  <c r="E55" i="22"/>
  <c r="T39" i="22"/>
  <c r="P42" i="22"/>
  <c r="R42" i="22"/>
  <c r="S42" i="22"/>
  <c r="T29" i="22"/>
  <c r="P75" i="22"/>
  <c r="T75" i="22" s="1"/>
  <c r="Q32" i="22"/>
  <c r="S32" i="22"/>
  <c r="R32" i="22"/>
  <c r="E75" i="22"/>
  <c r="E32" i="22"/>
  <c r="Q26" i="22"/>
  <c r="P55" i="22"/>
  <c r="T55" i="22" s="1"/>
  <c r="R55" i="22"/>
  <c r="R75" i="22"/>
  <c r="P69" i="22"/>
  <c r="T69" i="22" s="1"/>
  <c r="R69" i="22"/>
  <c r="U112" i="22"/>
  <c r="T64" i="21"/>
  <c r="P68" i="21"/>
  <c r="Q68" i="21"/>
  <c r="T57" i="21"/>
  <c r="U50" i="21"/>
  <c r="E42" i="21"/>
  <c r="U39" i="21"/>
  <c r="Q32" i="21"/>
  <c r="T29" i="21"/>
  <c r="R26" i="21"/>
  <c r="P55" i="21"/>
  <c r="T55" i="21" s="1"/>
  <c r="E75" i="21"/>
  <c r="Q55" i="21"/>
  <c r="U55" i="21" s="1"/>
  <c r="E55" i="21"/>
  <c r="E69" i="21"/>
  <c r="E61" i="21"/>
  <c r="U61" i="21" s="1"/>
  <c r="P69" i="21"/>
  <c r="Q69" i="21"/>
  <c r="U69" i="21" s="1"/>
  <c r="Q61" i="21"/>
  <c r="P75" i="21"/>
  <c r="T75" i="21" s="1"/>
  <c r="R75" i="21"/>
  <c r="E97" i="21"/>
  <c r="T98" i="21"/>
  <c r="T109" i="21"/>
  <c r="T107" i="21"/>
  <c r="T64" i="20"/>
  <c r="T63" i="20"/>
  <c r="T52" i="20"/>
  <c r="T51" i="20"/>
  <c r="U48" i="20"/>
  <c r="T44" i="20"/>
  <c r="E42" i="20"/>
  <c r="S42" i="20"/>
  <c r="T29" i="20"/>
  <c r="E69" i="20"/>
  <c r="P75" i="20"/>
  <c r="T75" i="20" s="1"/>
  <c r="U59" i="20"/>
  <c r="T98" i="20"/>
  <c r="T104" i="20"/>
  <c r="T106" i="20"/>
  <c r="T112" i="20"/>
  <c r="Q68" i="19"/>
  <c r="E68" i="19"/>
  <c r="U57" i="19"/>
  <c r="E61" i="19"/>
  <c r="T52" i="19"/>
  <c r="E55" i="19"/>
  <c r="E42" i="19"/>
  <c r="P42" i="19"/>
  <c r="R42" i="19"/>
  <c r="T28" i="19"/>
  <c r="Q75" i="19"/>
  <c r="P26" i="19"/>
  <c r="Q26" i="19"/>
  <c r="U25" i="19"/>
  <c r="E26" i="19"/>
  <c r="E69" i="19"/>
  <c r="Q55" i="19"/>
  <c r="S55" i="19"/>
  <c r="E75" i="19"/>
  <c r="P69" i="19"/>
  <c r="T69" i="19" s="1"/>
  <c r="R69" i="19"/>
  <c r="T101" i="19"/>
  <c r="T103" i="19"/>
  <c r="P68" i="18"/>
  <c r="R68" i="18"/>
  <c r="T65" i="18"/>
  <c r="E55" i="18"/>
  <c r="T48" i="18"/>
  <c r="T47" i="18"/>
  <c r="E69" i="18"/>
  <c r="S32" i="18"/>
  <c r="T28" i="18"/>
  <c r="P32" i="18"/>
  <c r="R32" i="18"/>
  <c r="U24" i="18"/>
  <c r="E26" i="18"/>
  <c r="U26" i="18" s="1"/>
  <c r="U49" i="18"/>
  <c r="P55" i="18"/>
  <c r="T55" i="18" s="1"/>
  <c r="R55" i="18"/>
  <c r="E75" i="18"/>
  <c r="Q61" i="18"/>
  <c r="P61" i="18"/>
  <c r="R61" i="18"/>
  <c r="T60" i="18"/>
  <c r="T108" i="18"/>
  <c r="U106" i="18"/>
  <c r="P61" i="17"/>
  <c r="T58" i="17"/>
  <c r="E61" i="17"/>
  <c r="T50" i="17"/>
  <c r="T52" i="17"/>
  <c r="T48" i="17"/>
  <c r="T44" i="17"/>
  <c r="T39" i="17"/>
  <c r="E26" i="17"/>
  <c r="T24" i="17"/>
  <c r="E69" i="17"/>
  <c r="T25" i="17"/>
  <c r="P55" i="17"/>
  <c r="R55" i="17"/>
  <c r="E75" i="17"/>
  <c r="Q69" i="17"/>
  <c r="T59" i="17"/>
  <c r="S69" i="17"/>
  <c r="R61" i="17"/>
  <c r="P75" i="17"/>
  <c r="T75" i="17" s="1"/>
  <c r="R75" i="17"/>
  <c r="U111" i="17"/>
  <c r="E82" i="17"/>
  <c r="U64" i="16"/>
  <c r="P68" i="16"/>
  <c r="U58" i="16"/>
  <c r="T51" i="16"/>
  <c r="T50" i="16"/>
  <c r="U52" i="16"/>
  <c r="T48" i="16"/>
  <c r="R42" i="16"/>
  <c r="Q42" i="16"/>
  <c r="U42" i="16" s="1"/>
  <c r="S42" i="16"/>
  <c r="T39" i="16"/>
  <c r="T29" i="16"/>
  <c r="T28" i="16"/>
  <c r="E32" i="16"/>
  <c r="U32" i="16" s="1"/>
  <c r="U24" i="16"/>
  <c r="E55" i="16"/>
  <c r="E69" i="16"/>
  <c r="E61" i="16"/>
  <c r="T61" i="16" s="1"/>
  <c r="U100" i="16"/>
  <c r="T107" i="16"/>
  <c r="T105" i="16"/>
  <c r="T110" i="16"/>
  <c r="T64" i="15"/>
  <c r="E68" i="15"/>
  <c r="U65" i="15"/>
  <c r="U57" i="15"/>
  <c r="E61" i="15"/>
  <c r="P55" i="15"/>
  <c r="T48" i="15"/>
  <c r="T44" i="15"/>
  <c r="P42" i="15"/>
  <c r="E75" i="15"/>
  <c r="U29" i="15"/>
  <c r="P32" i="15"/>
  <c r="R32" i="15"/>
  <c r="T24" i="15"/>
  <c r="E26" i="15"/>
  <c r="P26" i="15"/>
  <c r="R26" i="15"/>
  <c r="U25" i="15"/>
  <c r="R55" i="15"/>
  <c r="Q55" i="15"/>
  <c r="U55" i="15" s="1"/>
  <c r="S55" i="15"/>
  <c r="E55" i="15"/>
  <c r="T49" i="15"/>
  <c r="Q69" i="15"/>
  <c r="U69" i="15" s="1"/>
  <c r="Q61" i="15"/>
  <c r="E69" i="15"/>
  <c r="T102" i="15"/>
  <c r="T104" i="15"/>
  <c r="T112" i="15"/>
  <c r="T110" i="15"/>
  <c r="U64" i="14"/>
  <c r="P68" i="14"/>
  <c r="R68" i="14"/>
  <c r="Q68" i="14"/>
  <c r="S68" i="14"/>
  <c r="U52" i="14"/>
  <c r="Q42" i="14"/>
  <c r="S42" i="14"/>
  <c r="Q32" i="14"/>
  <c r="S32" i="14"/>
  <c r="Q26" i="14"/>
  <c r="E75" i="14"/>
  <c r="E69" i="14"/>
  <c r="P69" i="14"/>
  <c r="T69" i="14" s="1"/>
  <c r="R69" i="14"/>
  <c r="Q75" i="14"/>
  <c r="T59" i="14"/>
  <c r="Q61" i="14"/>
  <c r="U99" i="14"/>
  <c r="T57" i="13"/>
  <c r="T48" i="13"/>
  <c r="T44" i="13"/>
  <c r="P55" i="13"/>
  <c r="Q55" i="13"/>
  <c r="E42" i="13"/>
  <c r="U39" i="13"/>
  <c r="T29" i="13"/>
  <c r="E69" i="13"/>
  <c r="R55" i="13"/>
  <c r="E75" i="13"/>
  <c r="P69" i="13"/>
  <c r="R69" i="13"/>
  <c r="P75" i="13"/>
  <c r="T75" i="13" s="1"/>
  <c r="R75" i="13"/>
  <c r="R97" i="13"/>
  <c r="T107" i="13"/>
  <c r="T112" i="13"/>
  <c r="E61" i="12"/>
  <c r="T50" i="12"/>
  <c r="T48" i="12"/>
  <c r="T44" i="12"/>
  <c r="R42" i="12"/>
  <c r="E69" i="12"/>
  <c r="E26" i="12"/>
  <c r="T26" i="12" s="1"/>
  <c r="P26" i="12"/>
  <c r="R26" i="12"/>
  <c r="Q26" i="12"/>
  <c r="S26" i="12"/>
  <c r="E75" i="12"/>
  <c r="P55" i="12"/>
  <c r="R55" i="12"/>
  <c r="Q55" i="12"/>
  <c r="S55" i="12"/>
  <c r="T60" i="12"/>
  <c r="U98" i="12"/>
  <c r="T112" i="12"/>
  <c r="U110" i="12"/>
  <c r="T50" i="11"/>
  <c r="P42" i="11"/>
  <c r="R42" i="11"/>
  <c r="Q42" i="11"/>
  <c r="S42" i="11"/>
  <c r="E75" i="11"/>
  <c r="E55" i="11"/>
  <c r="E69" i="11"/>
  <c r="P61" i="11"/>
  <c r="R61" i="11"/>
  <c r="Q61" i="11"/>
  <c r="S61" i="11"/>
  <c r="T59" i="11"/>
  <c r="Q75" i="11"/>
  <c r="U75" i="11" s="1"/>
  <c r="E61" i="11"/>
  <c r="U61" i="11" s="1"/>
  <c r="T65" i="10"/>
  <c r="T58" i="10"/>
  <c r="U50" i="10"/>
  <c r="T48" i="10"/>
  <c r="E42" i="10"/>
  <c r="E32" i="10"/>
  <c r="U32" i="10" s="1"/>
  <c r="T28" i="10"/>
  <c r="T25" i="10"/>
  <c r="E75" i="10"/>
  <c r="E69" i="10"/>
  <c r="E61" i="10"/>
  <c r="U61" i="10" s="1"/>
  <c r="Q61" i="10"/>
  <c r="U110" i="10"/>
  <c r="U108" i="10"/>
  <c r="T63" i="9"/>
  <c r="T52" i="9"/>
  <c r="T51" i="9"/>
  <c r="U48" i="9"/>
  <c r="T47" i="9"/>
  <c r="E42" i="9"/>
  <c r="Q32" i="9"/>
  <c r="S32" i="9"/>
  <c r="Q69" i="9"/>
  <c r="U69" i="9" s="1"/>
  <c r="P26" i="9"/>
  <c r="R26" i="9"/>
  <c r="T24" i="9"/>
  <c r="E75" i="9"/>
  <c r="P55" i="9"/>
  <c r="T55" i="9" s="1"/>
  <c r="R55" i="9"/>
  <c r="S69" i="9"/>
  <c r="E61" i="9"/>
  <c r="U61" i="9" s="1"/>
  <c r="E69" i="9"/>
  <c r="U59" i="9"/>
  <c r="P75" i="9"/>
  <c r="T75" i="9" s="1"/>
  <c r="R75" i="9"/>
  <c r="P69" i="9"/>
  <c r="T69" i="9" s="1"/>
  <c r="R69" i="9"/>
  <c r="T105" i="9"/>
  <c r="U108" i="9"/>
  <c r="E61" i="8"/>
  <c r="E42" i="8"/>
  <c r="T39" i="8"/>
  <c r="U29" i="8"/>
  <c r="P55" i="8"/>
  <c r="T55" i="8" s="1"/>
  <c r="R55" i="8"/>
  <c r="E55" i="8"/>
  <c r="T60" i="8"/>
  <c r="E69" i="8"/>
  <c r="Q75" i="8"/>
  <c r="U75" i="8" s="1"/>
  <c r="T59" i="8"/>
  <c r="E75" i="8"/>
  <c r="P61" i="8"/>
  <c r="R61" i="8"/>
  <c r="Q61" i="8"/>
  <c r="S61" i="8"/>
  <c r="P68" i="7"/>
  <c r="R68" i="7"/>
  <c r="Q61" i="7"/>
  <c r="T58" i="7"/>
  <c r="T57" i="7"/>
  <c r="T50" i="7"/>
  <c r="T47" i="7"/>
  <c r="U44" i="7"/>
  <c r="T39" i="7"/>
  <c r="P42" i="7"/>
  <c r="T42" i="7" s="1"/>
  <c r="R42" i="7"/>
  <c r="E42" i="7"/>
  <c r="P32" i="7"/>
  <c r="R32" i="7"/>
  <c r="S32" i="7"/>
  <c r="T29" i="7"/>
  <c r="E26" i="7"/>
  <c r="T26" i="7" s="1"/>
  <c r="U24" i="7"/>
  <c r="S26" i="7"/>
  <c r="T49" i="7"/>
  <c r="E55" i="7"/>
  <c r="P61" i="7"/>
  <c r="E69" i="7"/>
  <c r="R61" i="7"/>
  <c r="E75" i="7"/>
  <c r="U104" i="7"/>
  <c r="T102" i="7"/>
  <c r="T98" i="7"/>
  <c r="P68" i="6"/>
  <c r="T57" i="6"/>
  <c r="T47" i="6"/>
  <c r="E55" i="6"/>
  <c r="E69" i="6"/>
  <c r="P42" i="6"/>
  <c r="R42" i="6"/>
  <c r="E32" i="6"/>
  <c r="U32" i="6" s="1"/>
  <c r="P26" i="6"/>
  <c r="E75" i="6"/>
  <c r="T25" i="6"/>
  <c r="T24" i="6"/>
  <c r="P55" i="6"/>
  <c r="R55" i="6"/>
  <c r="Q55" i="6"/>
  <c r="P75" i="6"/>
  <c r="T75" i="6" s="1"/>
  <c r="R75" i="6"/>
  <c r="E61" i="6"/>
  <c r="U61" i="6" s="1"/>
  <c r="P69" i="6"/>
  <c r="T69" i="6" s="1"/>
  <c r="T98" i="6"/>
  <c r="Q68" i="5"/>
  <c r="Q61" i="5"/>
  <c r="T58" i="5"/>
  <c r="E61" i="5"/>
  <c r="U61" i="5" s="1"/>
  <c r="T50" i="5"/>
  <c r="E55" i="5"/>
  <c r="Q42" i="5"/>
  <c r="U42" i="5" s="1"/>
  <c r="E69" i="5"/>
  <c r="T29" i="5"/>
  <c r="R32" i="5"/>
  <c r="P26" i="5"/>
  <c r="R26" i="5"/>
  <c r="E26" i="5"/>
  <c r="U26" i="5" s="1"/>
  <c r="P75" i="5"/>
  <c r="T75" i="5" s="1"/>
  <c r="P55" i="5"/>
  <c r="R55" i="5"/>
  <c r="Q55" i="5"/>
  <c r="U55" i="5" s="1"/>
  <c r="S55" i="5"/>
  <c r="Q69" i="5"/>
  <c r="U69" i="5" s="1"/>
  <c r="E75" i="5"/>
  <c r="R75" i="5"/>
  <c r="P61" i="5"/>
  <c r="R61" i="5"/>
  <c r="P69" i="5"/>
  <c r="T69" i="5" s="1"/>
  <c r="R69" i="5"/>
  <c r="S61" i="5"/>
  <c r="S69" i="5"/>
  <c r="T60" i="5"/>
  <c r="T59" i="5"/>
  <c r="T108" i="5"/>
  <c r="T106" i="5"/>
  <c r="U112" i="5"/>
  <c r="T104" i="5"/>
  <c r="P68" i="4"/>
  <c r="R68" i="4"/>
  <c r="Q68" i="4"/>
  <c r="S68" i="4"/>
  <c r="T65" i="4"/>
  <c r="T57" i="4"/>
  <c r="E55" i="4"/>
  <c r="T47" i="4"/>
  <c r="T48" i="4"/>
  <c r="P42" i="4"/>
  <c r="R42" i="4"/>
  <c r="Q42" i="4"/>
  <c r="S42" i="4"/>
  <c r="T28" i="4"/>
  <c r="P32" i="4"/>
  <c r="R32" i="4"/>
  <c r="Q32" i="4"/>
  <c r="R55" i="4"/>
  <c r="P69" i="4"/>
  <c r="T69" i="4" s="1"/>
  <c r="E61" i="4"/>
  <c r="U61" i="4" s="1"/>
  <c r="T59" i="4"/>
  <c r="P61" i="4"/>
  <c r="R61" i="4"/>
  <c r="E69" i="4"/>
  <c r="Q75" i="4"/>
  <c r="U75" i="4" s="1"/>
  <c r="R69" i="4"/>
  <c r="E75" i="4"/>
  <c r="U111" i="4"/>
  <c r="Q68" i="3"/>
  <c r="S68" i="3"/>
  <c r="T63" i="3"/>
  <c r="T57" i="3"/>
  <c r="P55" i="3"/>
  <c r="T44" i="3"/>
  <c r="E75" i="3"/>
  <c r="E69" i="3"/>
  <c r="Q42" i="3"/>
  <c r="R42" i="3"/>
  <c r="T28" i="3"/>
  <c r="Q32" i="3"/>
  <c r="T29" i="3"/>
  <c r="P26" i="3"/>
  <c r="Q26" i="3"/>
  <c r="S26" i="3"/>
  <c r="R55" i="3"/>
  <c r="Q69" i="3"/>
  <c r="U69" i="3" s="1"/>
  <c r="E55" i="3"/>
  <c r="P75" i="3"/>
  <c r="T75" i="3" s="1"/>
  <c r="Q75" i="3"/>
  <c r="U75" i="3" s="1"/>
  <c r="Q61" i="3"/>
  <c r="P69" i="3"/>
  <c r="T69" i="3" s="1"/>
  <c r="R69" i="3"/>
  <c r="T100" i="3"/>
  <c r="T106" i="3"/>
  <c r="U108" i="3"/>
  <c r="T98" i="3"/>
  <c r="T103" i="3"/>
  <c r="T105" i="3"/>
  <c r="E82" i="3"/>
  <c r="E68" i="2"/>
  <c r="U65" i="2"/>
  <c r="E61" i="2"/>
  <c r="U61" i="2" s="1"/>
  <c r="T52" i="2"/>
  <c r="E55" i="2"/>
  <c r="T47" i="2"/>
  <c r="P32" i="2"/>
  <c r="U28" i="2"/>
  <c r="P26" i="2"/>
  <c r="Q75" i="2"/>
  <c r="U75" i="2" s="1"/>
  <c r="S75" i="2"/>
  <c r="E69" i="2"/>
  <c r="T60" i="2"/>
  <c r="E75" i="2"/>
  <c r="T59" i="2"/>
  <c r="U100" i="2"/>
  <c r="T110" i="2"/>
  <c r="E82" i="2"/>
  <c r="Q68" i="1"/>
  <c r="U68" i="1" s="1"/>
  <c r="E68" i="1"/>
  <c r="E61" i="1"/>
  <c r="U61" i="1" s="1"/>
  <c r="T58" i="1"/>
  <c r="Q61" i="1"/>
  <c r="T47" i="1"/>
  <c r="P55" i="1"/>
  <c r="T55" i="1" s="1"/>
  <c r="E55" i="1"/>
  <c r="T29" i="1"/>
  <c r="E32" i="1"/>
  <c r="E69" i="1"/>
  <c r="E26" i="1"/>
  <c r="U26" i="1" s="1"/>
  <c r="Q75" i="1"/>
  <c r="U75" i="1" s="1"/>
  <c r="R55" i="1"/>
  <c r="U49" i="1"/>
  <c r="S61" i="1"/>
  <c r="P61" i="1"/>
  <c r="E75" i="1"/>
  <c r="T101" i="1"/>
  <c r="T112" i="1"/>
  <c r="U104" i="1"/>
  <c r="T106" i="1"/>
  <c r="U32" i="3"/>
  <c r="T32" i="3"/>
  <c r="U35" i="3"/>
  <c r="T35" i="3"/>
  <c r="U49" i="3"/>
  <c r="T49" i="3"/>
  <c r="Q55" i="3"/>
  <c r="U55" i="3" s="1"/>
  <c r="P68" i="3"/>
  <c r="S69" i="3"/>
  <c r="R75" i="3"/>
  <c r="U32" i="4"/>
  <c r="T32" i="4"/>
  <c r="U35" i="5"/>
  <c r="T35" i="5"/>
  <c r="Q42" i="1"/>
  <c r="U42" i="1" s="1"/>
  <c r="P35" i="1"/>
  <c r="U51" i="1"/>
  <c r="Q55" i="1"/>
  <c r="U55" i="1" s="1"/>
  <c r="T63" i="1"/>
  <c r="T65" i="1"/>
  <c r="P75" i="1"/>
  <c r="T75" i="1" s="1"/>
  <c r="T96" i="1"/>
  <c r="T22" i="2"/>
  <c r="Q32" i="2"/>
  <c r="U32" i="2" s="1"/>
  <c r="T39" i="2"/>
  <c r="T58" i="2"/>
  <c r="P61" i="2"/>
  <c r="T67" i="2"/>
  <c r="T72" i="2"/>
  <c r="T13" i="3"/>
  <c r="S74" i="3"/>
  <c r="U35" i="9"/>
  <c r="Q35" i="1"/>
  <c r="U72" i="1"/>
  <c r="Q26" i="2"/>
  <c r="Q61" i="2"/>
  <c r="Q17" i="3"/>
  <c r="U61" i="3"/>
  <c r="T61" i="3"/>
  <c r="U92" i="3"/>
  <c r="T92" i="3"/>
  <c r="U12" i="4"/>
  <c r="T12" i="4"/>
  <c r="U26" i="4"/>
  <c r="T26" i="4"/>
  <c r="P42" i="1"/>
  <c r="T42" i="1" s="1"/>
  <c r="P17" i="1"/>
  <c r="T17" i="1" s="1"/>
  <c r="Q17" i="1"/>
  <c r="U17" i="1" s="1"/>
  <c r="P69" i="1"/>
  <c r="T69" i="1" s="1"/>
  <c r="U37" i="1"/>
  <c r="P68" i="1"/>
  <c r="T68" i="1" s="1"/>
  <c r="Q69" i="1"/>
  <c r="U69" i="1" s="1"/>
  <c r="U87" i="1"/>
  <c r="E87" i="1"/>
  <c r="E115" i="1" s="1"/>
  <c r="U115" i="1" s="1"/>
  <c r="T87" i="1"/>
  <c r="U88" i="1"/>
  <c r="T91" i="1"/>
  <c r="P42" i="2"/>
  <c r="Q42" i="2"/>
  <c r="P75" i="2"/>
  <c r="T75" i="2" s="1"/>
  <c r="U96" i="2"/>
  <c r="T21" i="3"/>
  <c r="P61" i="3"/>
  <c r="U67" i="3"/>
  <c r="U35" i="4"/>
  <c r="T35" i="4"/>
  <c r="U23" i="1"/>
  <c r="U55" i="2"/>
  <c r="T55" i="2"/>
  <c r="T45" i="2"/>
  <c r="T38" i="3"/>
  <c r="U38" i="3"/>
  <c r="T60" i="3"/>
  <c r="U60" i="3"/>
  <c r="U26" i="7"/>
  <c r="T28" i="1"/>
  <c r="T34" i="1"/>
  <c r="T53" i="1"/>
  <c r="T59" i="1"/>
  <c r="U12" i="1"/>
  <c r="T22" i="1"/>
  <c r="U24" i="1"/>
  <c r="T24" i="1"/>
  <c r="P26" i="1"/>
  <c r="Q26" i="1"/>
  <c r="P32" i="1"/>
  <c r="U41" i="1"/>
  <c r="T41" i="1"/>
  <c r="T48" i="1"/>
  <c r="Q73" i="1"/>
  <c r="Q87" i="1"/>
  <c r="T32" i="2"/>
  <c r="P35" i="2"/>
  <c r="T35" i="2" s="1"/>
  <c r="P55" i="2"/>
  <c r="P69" i="2"/>
  <c r="T69" i="2" s="1"/>
  <c r="P74" i="2"/>
  <c r="U87" i="2"/>
  <c r="E87" i="2"/>
  <c r="E115" i="2" s="1"/>
  <c r="U115" i="2" s="1"/>
  <c r="T87" i="2"/>
  <c r="T88" i="2"/>
  <c r="T90" i="2"/>
  <c r="U32" i="5"/>
  <c r="T32" i="5"/>
  <c r="U40" i="1"/>
  <c r="U13" i="1"/>
  <c r="T13" i="1"/>
  <c r="Q32" i="1"/>
  <c r="U45" i="1"/>
  <c r="U26" i="2"/>
  <c r="T26" i="2"/>
  <c r="U30" i="2"/>
  <c r="Q35" i="2"/>
  <c r="U35" i="2" s="1"/>
  <c r="U38" i="2"/>
  <c r="Q55" i="2"/>
  <c r="P68" i="2"/>
  <c r="T68" i="2" s="1"/>
  <c r="Q68" i="2"/>
  <c r="U68" i="2" s="1"/>
  <c r="Q69" i="2"/>
  <c r="U69" i="2" s="1"/>
  <c r="P73" i="2"/>
  <c r="Q73" i="2"/>
  <c r="Q74" i="2"/>
  <c r="U58" i="3"/>
  <c r="P17" i="4"/>
  <c r="U32" i="9"/>
  <c r="T32" i="9"/>
  <c r="U35" i="6"/>
  <c r="P87" i="1"/>
  <c r="U74" i="2"/>
  <c r="T74" i="2"/>
  <c r="U73" i="2"/>
  <c r="T73" i="2"/>
  <c r="U17" i="3"/>
  <c r="T17" i="3"/>
  <c r="U42" i="3"/>
  <c r="T42" i="3"/>
  <c r="R87" i="4"/>
  <c r="P87" i="5"/>
  <c r="Q17" i="6"/>
  <c r="Q26" i="6"/>
  <c r="T42" i="6"/>
  <c r="Q68" i="6"/>
  <c r="Q69" i="6"/>
  <c r="U69" i="6" s="1"/>
  <c r="U53" i="7"/>
  <c r="T53" i="7"/>
  <c r="P55" i="7"/>
  <c r="T55" i="7" s="1"/>
  <c r="U74" i="7"/>
  <c r="T74" i="7"/>
  <c r="U73" i="7"/>
  <c r="T73" i="7"/>
  <c r="U71" i="7"/>
  <c r="Q35" i="8"/>
  <c r="U35" i="8" s="1"/>
  <c r="P42" i="8"/>
  <c r="U47" i="8"/>
  <c r="T47" i="8"/>
  <c r="Q68" i="8"/>
  <c r="U73" i="8"/>
  <c r="T73" i="8"/>
  <c r="U74" i="8"/>
  <c r="T74" i="8"/>
  <c r="T71" i="8"/>
  <c r="P73" i="8"/>
  <c r="Q74" i="8"/>
  <c r="S75" i="8"/>
  <c r="Q26" i="9"/>
  <c r="P35" i="9"/>
  <c r="U38" i="9"/>
  <c r="T38" i="9"/>
  <c r="P73" i="9"/>
  <c r="Q73" i="9"/>
  <c r="Q75" i="9"/>
  <c r="U75" i="9" s="1"/>
  <c r="U12" i="10"/>
  <c r="T12" i="10"/>
  <c r="U26" i="11"/>
  <c r="T26" i="11"/>
  <c r="P26" i="4"/>
  <c r="S32" i="4"/>
  <c r="S35" i="4"/>
  <c r="Q55" i="4"/>
  <c r="Q69" i="4"/>
  <c r="Q74" i="4"/>
  <c r="P75" i="4"/>
  <c r="P17" i="5"/>
  <c r="Q32" i="5"/>
  <c r="Q35" i="5"/>
  <c r="U68" i="5"/>
  <c r="T68" i="5"/>
  <c r="P68" i="5"/>
  <c r="P73" i="5"/>
  <c r="Q115" i="5"/>
  <c r="Q114" i="5"/>
  <c r="R17" i="6"/>
  <c r="R26" i="6"/>
  <c r="U51" i="6"/>
  <c r="T51" i="6"/>
  <c r="S55" i="6"/>
  <c r="P61" i="6"/>
  <c r="R68" i="6"/>
  <c r="R69" i="6"/>
  <c r="U25" i="7"/>
  <c r="T25" i="7"/>
  <c r="P35" i="7"/>
  <c r="Q55" i="7"/>
  <c r="U55" i="7" s="1"/>
  <c r="P75" i="7"/>
  <c r="T75" i="7" s="1"/>
  <c r="U42" i="8"/>
  <c r="T42" i="8"/>
  <c r="U37" i="8"/>
  <c r="Q42" i="8"/>
  <c r="U58" i="8"/>
  <c r="T58" i="8"/>
  <c r="U87" i="8"/>
  <c r="E87" i="8"/>
  <c r="E115" i="8" s="1"/>
  <c r="T115" i="8" s="1"/>
  <c r="T87" i="8"/>
  <c r="U22" i="9"/>
  <c r="T22" i="9"/>
  <c r="U49" i="9"/>
  <c r="T49" i="9"/>
  <c r="Q17" i="10"/>
  <c r="U17" i="10" s="1"/>
  <c r="U26" i="10"/>
  <c r="T26" i="10"/>
  <c r="P35" i="10"/>
  <c r="T35" i="10" s="1"/>
  <c r="U74" i="3"/>
  <c r="T74" i="3"/>
  <c r="U73" i="3"/>
  <c r="T73" i="3"/>
  <c r="U69" i="4"/>
  <c r="T75" i="4"/>
  <c r="U17" i="4"/>
  <c r="T17" i="4"/>
  <c r="U42" i="4"/>
  <c r="T42" i="4"/>
  <c r="R87" i="5"/>
  <c r="Q61" i="6"/>
  <c r="P87" i="6"/>
  <c r="U94" i="6"/>
  <c r="T94" i="6"/>
  <c r="U68" i="7"/>
  <c r="T68" i="7"/>
  <c r="P74" i="7"/>
  <c r="Q75" i="7"/>
  <c r="P26" i="8"/>
  <c r="U30" i="8"/>
  <c r="T30" i="8"/>
  <c r="P32" i="8"/>
  <c r="Q55" i="8"/>
  <c r="U55" i="8" s="1"/>
  <c r="U68" i="8"/>
  <c r="T68" i="8"/>
  <c r="P87" i="8"/>
  <c r="T96" i="8"/>
  <c r="U10" i="9"/>
  <c r="T10" i="9"/>
  <c r="U34" i="9"/>
  <c r="U42" i="9"/>
  <c r="T42" i="9"/>
  <c r="T37" i="9"/>
  <c r="T46" i="9"/>
  <c r="U93" i="9"/>
  <c r="T93" i="9"/>
  <c r="R87" i="1"/>
  <c r="P87" i="2"/>
  <c r="S87" i="1"/>
  <c r="Q87" i="2"/>
  <c r="T55" i="3"/>
  <c r="U87" i="3"/>
  <c r="E87" i="3"/>
  <c r="E115" i="3" s="1"/>
  <c r="T87" i="3"/>
  <c r="S87" i="5"/>
  <c r="U68" i="6"/>
  <c r="T68" i="6"/>
  <c r="U63" i="6"/>
  <c r="T63" i="6"/>
  <c r="E68" i="6"/>
  <c r="Q87" i="6"/>
  <c r="P26" i="7"/>
  <c r="Q73" i="7"/>
  <c r="Q74" i="7"/>
  <c r="U87" i="7"/>
  <c r="E87" i="7"/>
  <c r="E115" i="7" s="1"/>
  <c r="U115" i="7" s="1"/>
  <c r="T87" i="7"/>
  <c r="U88" i="7"/>
  <c r="T88" i="7"/>
  <c r="U16" i="8"/>
  <c r="T16" i="8"/>
  <c r="Q32" i="8"/>
  <c r="Q87" i="8"/>
  <c r="U26" i="9"/>
  <c r="T26" i="9"/>
  <c r="P32" i="9"/>
  <c r="U60" i="9"/>
  <c r="T60" i="9"/>
  <c r="P61" i="9"/>
  <c r="P68" i="9"/>
  <c r="Q68" i="9"/>
  <c r="U24" i="10"/>
  <c r="T24" i="10"/>
  <c r="P74" i="10"/>
  <c r="P35" i="3"/>
  <c r="P87" i="3"/>
  <c r="T23" i="4"/>
  <c r="T40" i="4"/>
  <c r="T51" i="4"/>
  <c r="Q61" i="4"/>
  <c r="T63" i="4"/>
  <c r="U73" i="4"/>
  <c r="T73" i="4"/>
  <c r="U74" i="4"/>
  <c r="T74" i="4"/>
  <c r="T94" i="4"/>
  <c r="T17" i="5"/>
  <c r="T14" i="5"/>
  <c r="T25" i="5"/>
  <c r="Q26" i="5"/>
  <c r="T28" i="5"/>
  <c r="T42" i="5"/>
  <c r="P42" i="5"/>
  <c r="T45" i="5"/>
  <c r="T53" i="5"/>
  <c r="T65" i="5"/>
  <c r="Q75" i="5"/>
  <c r="U75" i="5" s="1"/>
  <c r="T88" i="5"/>
  <c r="U17" i="6"/>
  <c r="T17" i="6"/>
  <c r="P32" i="6"/>
  <c r="P35" i="6"/>
  <c r="T35" i="6" s="1"/>
  <c r="T38" i="6"/>
  <c r="T60" i="6"/>
  <c r="R87" i="6"/>
  <c r="T90" i="6"/>
  <c r="T95" i="6"/>
  <c r="U45" i="7"/>
  <c r="T45" i="7"/>
  <c r="P87" i="7"/>
  <c r="U9" i="8"/>
  <c r="T13" i="8"/>
  <c r="T24" i="8"/>
  <c r="T53" i="8"/>
  <c r="U66" i="8"/>
  <c r="T94" i="8"/>
  <c r="U17" i="9"/>
  <c r="T9" i="9"/>
  <c r="U21" i="9"/>
  <c r="T21" i="9"/>
  <c r="P42" i="9"/>
  <c r="Q55" i="9"/>
  <c r="U55" i="9" s="1"/>
  <c r="P32" i="10"/>
  <c r="U41" i="10"/>
  <c r="T41" i="10"/>
  <c r="P55" i="10"/>
  <c r="T55" i="10" s="1"/>
  <c r="P69" i="10"/>
  <c r="T69" i="10" s="1"/>
  <c r="U93" i="10"/>
  <c r="T93" i="10"/>
  <c r="U24" i="11"/>
  <c r="T24" i="11"/>
  <c r="Q26" i="11"/>
  <c r="U32" i="11"/>
  <c r="T32" i="11"/>
  <c r="P32" i="3"/>
  <c r="T52" i="1"/>
  <c r="T54" i="2"/>
  <c r="T89" i="2"/>
  <c r="T20" i="3"/>
  <c r="T31" i="3"/>
  <c r="T34" i="3"/>
  <c r="U68" i="3"/>
  <c r="T68" i="3"/>
  <c r="T22" i="4"/>
  <c r="T93" i="4"/>
  <c r="T13" i="5"/>
  <c r="T24" i="5"/>
  <c r="T41" i="5"/>
  <c r="T44" i="5"/>
  <c r="T52" i="5"/>
  <c r="T64" i="5"/>
  <c r="T93" i="5"/>
  <c r="T12" i="6"/>
  <c r="U22" i="6"/>
  <c r="T31" i="6"/>
  <c r="T34" i="6"/>
  <c r="T37" i="6"/>
  <c r="T59" i="6"/>
  <c r="T64" i="6"/>
  <c r="S87" i="6"/>
  <c r="U13" i="7"/>
  <c r="U28" i="7"/>
  <c r="T28" i="7"/>
  <c r="U35" i="7"/>
  <c r="T35" i="7"/>
  <c r="Q42" i="7"/>
  <c r="U42" i="7" s="1"/>
  <c r="T71" i="7"/>
  <c r="Q87" i="7"/>
  <c r="T89" i="7"/>
  <c r="T12" i="8"/>
  <c r="P17" i="8"/>
  <c r="T17" i="8" s="1"/>
  <c r="T23" i="8"/>
  <c r="T52" i="8"/>
  <c r="U61" i="8"/>
  <c r="T61" i="8"/>
  <c r="T65" i="8"/>
  <c r="U67" i="8"/>
  <c r="T67" i="8"/>
  <c r="U71" i="8"/>
  <c r="U89" i="8"/>
  <c r="T16" i="9"/>
  <c r="U39" i="9"/>
  <c r="T39" i="9"/>
  <c r="Q42" i="9"/>
  <c r="T54" i="9"/>
  <c r="T67" i="9"/>
  <c r="R87" i="9"/>
  <c r="T90" i="9"/>
  <c r="U92" i="9"/>
  <c r="T92" i="9"/>
  <c r="U13" i="10"/>
  <c r="T13" i="10"/>
  <c r="U22" i="10"/>
  <c r="U44" i="10"/>
  <c r="T44" i="10"/>
  <c r="U26" i="12"/>
  <c r="U26" i="3"/>
  <c r="T26" i="3"/>
  <c r="T44" i="1"/>
  <c r="T64" i="1"/>
  <c r="T95" i="1"/>
  <c r="T15" i="2"/>
  <c r="T29" i="2"/>
  <c r="T46" i="2"/>
  <c r="T57" i="2"/>
  <c r="T66" i="2"/>
  <c r="T71" i="2"/>
  <c r="S87" i="2"/>
  <c r="T9" i="3"/>
  <c r="T37" i="3"/>
  <c r="T48" i="3"/>
  <c r="T59" i="3"/>
  <c r="Q87" i="3"/>
  <c r="T91" i="3"/>
  <c r="T11" i="4"/>
  <c r="T39" i="4"/>
  <c r="U55" i="4"/>
  <c r="T55" i="4"/>
  <c r="T50" i="4"/>
  <c r="U87" i="4"/>
  <c r="E87" i="4"/>
  <c r="E115" i="4" s="1"/>
  <c r="T87" i="4"/>
  <c r="U74" i="1"/>
  <c r="T74" i="1"/>
  <c r="U73" i="1"/>
  <c r="T73" i="1"/>
  <c r="U17" i="2"/>
  <c r="U42" i="2"/>
  <c r="T42" i="2"/>
  <c r="U71" i="2"/>
  <c r="U9" i="3"/>
  <c r="U37" i="3"/>
  <c r="R87" i="3"/>
  <c r="T49" i="4"/>
  <c r="T60" i="4"/>
  <c r="P87" i="4"/>
  <c r="T92" i="4"/>
  <c r="T12" i="5"/>
  <c r="T23" i="5"/>
  <c r="T40" i="5"/>
  <c r="T51" i="5"/>
  <c r="T63" i="5"/>
  <c r="U74" i="5"/>
  <c r="T74" i="5"/>
  <c r="U73" i="5"/>
  <c r="T73" i="5"/>
  <c r="U37" i="6"/>
  <c r="U14" i="7"/>
  <c r="T14" i="7"/>
  <c r="Q17" i="7"/>
  <c r="U32" i="7"/>
  <c r="T32" i="7"/>
  <c r="U41" i="7"/>
  <c r="T46" i="7"/>
  <c r="U64" i="7"/>
  <c r="P69" i="7"/>
  <c r="T69" i="7" s="1"/>
  <c r="R87" i="7"/>
  <c r="U95" i="7"/>
  <c r="Q17" i="8"/>
  <c r="U17" i="8" s="1"/>
  <c r="T37" i="8"/>
  <c r="T51" i="8"/>
  <c r="T64" i="8"/>
  <c r="P69" i="8"/>
  <c r="T69" i="8" s="1"/>
  <c r="U72" i="8"/>
  <c r="T72" i="8"/>
  <c r="P75" i="8"/>
  <c r="T75" i="8" s="1"/>
  <c r="T88" i="8"/>
  <c r="U90" i="8"/>
  <c r="T90" i="8"/>
  <c r="T15" i="9"/>
  <c r="T30" i="9"/>
  <c r="U50" i="9"/>
  <c r="T50" i="9"/>
  <c r="S87" i="9"/>
  <c r="T21" i="10"/>
  <c r="U23" i="10"/>
  <c r="T23" i="10"/>
  <c r="U39" i="10"/>
  <c r="Q73" i="10"/>
  <c r="U13" i="11"/>
  <c r="T13" i="11"/>
  <c r="U68" i="4"/>
  <c r="T68" i="4"/>
  <c r="Q87" i="4"/>
  <c r="T55" i="5"/>
  <c r="U63" i="5"/>
  <c r="U87" i="5"/>
  <c r="E87" i="5"/>
  <c r="E115" i="5" s="1"/>
  <c r="T87" i="5"/>
  <c r="Q42" i="6"/>
  <c r="U42" i="6" s="1"/>
  <c r="Q75" i="6"/>
  <c r="U75" i="6" s="1"/>
  <c r="U65" i="7"/>
  <c r="T65" i="7"/>
  <c r="Q68" i="7"/>
  <c r="Q69" i="7"/>
  <c r="U69" i="7" s="1"/>
  <c r="S87" i="7"/>
  <c r="U96" i="7"/>
  <c r="T96" i="7"/>
  <c r="U19" i="8"/>
  <c r="T19" i="8"/>
  <c r="U26" i="8"/>
  <c r="T26" i="8"/>
  <c r="T32" i="8"/>
  <c r="P35" i="8"/>
  <c r="T35" i="8" s="1"/>
  <c r="P68" i="8"/>
  <c r="Q69" i="8"/>
  <c r="U69" i="8" s="1"/>
  <c r="P74" i="8"/>
  <c r="U88" i="8"/>
  <c r="U11" i="9"/>
  <c r="T11" i="9"/>
  <c r="U11" i="10"/>
  <c r="U52" i="10"/>
  <c r="T52" i="10"/>
  <c r="Q68" i="10"/>
  <c r="Q32" i="10"/>
  <c r="Q35" i="10"/>
  <c r="U35" i="10" s="1"/>
  <c r="U68" i="10"/>
  <c r="T68" i="10"/>
  <c r="P68" i="10"/>
  <c r="P73" i="10"/>
  <c r="Q87" i="10"/>
  <c r="U87" i="11"/>
  <c r="E87" i="11"/>
  <c r="E115" i="11" s="1"/>
  <c r="T87" i="11"/>
  <c r="Q42" i="12"/>
  <c r="P61" i="12"/>
  <c r="S87" i="12"/>
  <c r="T69" i="13"/>
  <c r="T17" i="13"/>
  <c r="U9" i="13"/>
  <c r="P26" i="13"/>
  <c r="U32" i="13"/>
  <c r="T32" i="13"/>
  <c r="Q69" i="13"/>
  <c r="U69" i="13" s="1"/>
  <c r="Q87" i="13"/>
  <c r="U75" i="14"/>
  <c r="T17" i="14"/>
  <c r="U9" i="14"/>
  <c r="P26" i="14"/>
  <c r="P32" i="11"/>
  <c r="P35" i="11"/>
  <c r="T35" i="11" s="1"/>
  <c r="Q61" i="12"/>
  <c r="P73" i="12"/>
  <c r="P74" i="12"/>
  <c r="P75" i="12"/>
  <c r="T75" i="12" s="1"/>
  <c r="Q26" i="13"/>
  <c r="P35" i="13"/>
  <c r="P42" i="13"/>
  <c r="P61" i="13"/>
  <c r="P68" i="13"/>
  <c r="U65" i="14"/>
  <c r="T65" i="14"/>
  <c r="U61" i="15"/>
  <c r="T61" i="15"/>
  <c r="P26" i="10"/>
  <c r="Q55" i="10"/>
  <c r="U55" i="10" s="1"/>
  <c r="Q69" i="10"/>
  <c r="U69" i="10" s="1"/>
  <c r="Q74" i="10"/>
  <c r="P75" i="10"/>
  <c r="T75" i="10" s="1"/>
  <c r="S87" i="10"/>
  <c r="P17" i="11"/>
  <c r="Q32" i="11"/>
  <c r="Q35" i="11"/>
  <c r="U35" i="11" s="1"/>
  <c r="U68" i="11"/>
  <c r="T68" i="11"/>
  <c r="P68" i="11"/>
  <c r="P73" i="11"/>
  <c r="Q87" i="11"/>
  <c r="U55" i="12"/>
  <c r="T55" i="12"/>
  <c r="Q73" i="12"/>
  <c r="Q74" i="12"/>
  <c r="Q75" i="12"/>
  <c r="U75" i="12" s="1"/>
  <c r="P17" i="13"/>
  <c r="Q35" i="13"/>
  <c r="Q42" i="13"/>
  <c r="Q61" i="13"/>
  <c r="Q68" i="13"/>
  <c r="S87" i="13"/>
  <c r="U28" i="14"/>
  <c r="T28" i="14"/>
  <c r="U32" i="14"/>
  <c r="T32" i="14"/>
  <c r="U61" i="14"/>
  <c r="T61" i="14"/>
  <c r="Q61" i="9"/>
  <c r="U74" i="9"/>
  <c r="T74" i="9"/>
  <c r="U73" i="9"/>
  <c r="T73" i="9"/>
  <c r="Q26" i="10"/>
  <c r="P42" i="10"/>
  <c r="T42" i="10" s="1"/>
  <c r="Q75" i="10"/>
  <c r="U75" i="10" s="1"/>
  <c r="Q17" i="11"/>
  <c r="U17" i="11" s="1"/>
  <c r="P55" i="11"/>
  <c r="T55" i="11" s="1"/>
  <c r="Q68" i="11"/>
  <c r="P69" i="11"/>
  <c r="T69" i="11" s="1"/>
  <c r="Q73" i="11"/>
  <c r="P74" i="11"/>
  <c r="R87" i="11"/>
  <c r="P32" i="12"/>
  <c r="T32" i="12" s="1"/>
  <c r="P35" i="12"/>
  <c r="T35" i="12" s="1"/>
  <c r="Q17" i="13"/>
  <c r="U17" i="13" s="1"/>
  <c r="P32" i="13"/>
  <c r="U74" i="13"/>
  <c r="T74" i="13"/>
  <c r="U73" i="13"/>
  <c r="T73" i="13"/>
  <c r="U71" i="13"/>
  <c r="P74" i="13"/>
  <c r="Q74" i="13"/>
  <c r="P35" i="14"/>
  <c r="U38" i="14"/>
  <c r="T38" i="14"/>
  <c r="P61" i="14"/>
  <c r="U87" i="9"/>
  <c r="E87" i="9"/>
  <c r="E115" i="9" s="1"/>
  <c r="U115" i="9" s="1"/>
  <c r="T87" i="9"/>
  <c r="Q42" i="10"/>
  <c r="U42" i="10" s="1"/>
  <c r="P61" i="10"/>
  <c r="T64" i="10"/>
  <c r="T95" i="10"/>
  <c r="T15" i="11"/>
  <c r="P26" i="11"/>
  <c r="T29" i="11"/>
  <c r="T46" i="11"/>
  <c r="T54" i="11"/>
  <c r="Q55" i="11"/>
  <c r="U55" i="11" s="1"/>
  <c r="T57" i="11"/>
  <c r="T66" i="11"/>
  <c r="Q69" i="11"/>
  <c r="U69" i="11" s="1"/>
  <c r="T71" i="11"/>
  <c r="Q74" i="11"/>
  <c r="P75" i="11"/>
  <c r="T75" i="11" s="1"/>
  <c r="S87" i="11"/>
  <c r="T89" i="11"/>
  <c r="T9" i="12"/>
  <c r="P17" i="12"/>
  <c r="T20" i="12"/>
  <c r="T31" i="12"/>
  <c r="Q32" i="12"/>
  <c r="U32" i="12" s="1"/>
  <c r="T34" i="12"/>
  <c r="Q35" i="12"/>
  <c r="U35" i="12" s="1"/>
  <c r="T37" i="12"/>
  <c r="U68" i="12"/>
  <c r="T68" i="12"/>
  <c r="P68" i="12"/>
  <c r="P69" i="12"/>
  <c r="T69" i="12" s="1"/>
  <c r="U87" i="12"/>
  <c r="E87" i="12"/>
  <c r="E115" i="12" s="1"/>
  <c r="U115" i="12" s="1"/>
  <c r="T87" i="12"/>
  <c r="T88" i="12"/>
  <c r="Q32" i="13"/>
  <c r="U42" i="13"/>
  <c r="T42" i="13"/>
  <c r="U37" i="13"/>
  <c r="U68" i="13"/>
  <c r="T68" i="13"/>
  <c r="U63" i="13"/>
  <c r="P73" i="13"/>
  <c r="Q75" i="13"/>
  <c r="U75" i="13" s="1"/>
  <c r="Q35" i="14"/>
  <c r="U35" i="14" s="1"/>
  <c r="U60" i="14"/>
  <c r="T60" i="14"/>
  <c r="U26" i="15"/>
  <c r="T26" i="15"/>
  <c r="U74" i="6"/>
  <c r="T74" i="6"/>
  <c r="U73" i="6"/>
  <c r="T73" i="6"/>
  <c r="U75" i="7"/>
  <c r="U17" i="7"/>
  <c r="T17" i="7"/>
  <c r="R87" i="8"/>
  <c r="P87" i="9"/>
  <c r="T40" i="10"/>
  <c r="T51" i="10"/>
  <c r="T63" i="10"/>
  <c r="U74" i="10"/>
  <c r="T74" i="10"/>
  <c r="U73" i="10"/>
  <c r="T73" i="10"/>
  <c r="T94" i="10"/>
  <c r="T17" i="11"/>
  <c r="T14" i="11"/>
  <c r="T25" i="11"/>
  <c r="T28" i="11"/>
  <c r="U42" i="11"/>
  <c r="T42" i="11"/>
  <c r="T45" i="11"/>
  <c r="T53" i="11"/>
  <c r="T65" i="11"/>
  <c r="T88" i="11"/>
  <c r="T96" i="11"/>
  <c r="T16" i="12"/>
  <c r="T19" i="12"/>
  <c r="T30" i="12"/>
  <c r="T47" i="12"/>
  <c r="T58" i="12"/>
  <c r="T67" i="12"/>
  <c r="Q68" i="12"/>
  <c r="Q69" i="12"/>
  <c r="U69" i="12" s="1"/>
  <c r="P87" i="12"/>
  <c r="T90" i="12"/>
  <c r="T9" i="13"/>
  <c r="T15" i="13"/>
  <c r="T31" i="13"/>
  <c r="T52" i="13"/>
  <c r="T66" i="13"/>
  <c r="Q73" i="13"/>
  <c r="T9" i="14"/>
  <c r="U26" i="16"/>
  <c r="T26" i="16"/>
  <c r="U55" i="6"/>
  <c r="T55" i="6"/>
  <c r="U87" i="6"/>
  <c r="E87" i="6"/>
  <c r="E115" i="6" s="1"/>
  <c r="U115" i="6" s="1"/>
  <c r="T87" i="6"/>
  <c r="S87" i="8"/>
  <c r="U68" i="9"/>
  <c r="T68" i="9"/>
  <c r="Q87" i="9"/>
  <c r="U63" i="10"/>
  <c r="U87" i="10"/>
  <c r="E87" i="10"/>
  <c r="E115" i="10" s="1"/>
  <c r="T87" i="10"/>
  <c r="T41" i="11"/>
  <c r="T44" i="11"/>
  <c r="U45" i="11"/>
  <c r="T52" i="11"/>
  <c r="T64" i="11"/>
  <c r="U88" i="11"/>
  <c r="T95" i="11"/>
  <c r="T15" i="12"/>
  <c r="T29" i="12"/>
  <c r="T46" i="12"/>
  <c r="T54" i="12"/>
  <c r="T57" i="12"/>
  <c r="T66" i="12"/>
  <c r="Q87" i="12"/>
  <c r="T21" i="13"/>
  <c r="U34" i="13"/>
  <c r="U47" i="13"/>
  <c r="T59" i="13"/>
  <c r="U72" i="13"/>
  <c r="T10" i="14"/>
  <c r="P32" i="14"/>
  <c r="T57" i="14"/>
  <c r="P87" i="10"/>
  <c r="U74" i="11"/>
  <c r="T74" i="11"/>
  <c r="U73" i="11"/>
  <c r="T73" i="11"/>
  <c r="U17" i="12"/>
  <c r="T17" i="12"/>
  <c r="U42" i="12"/>
  <c r="T42" i="12"/>
  <c r="T45" i="12"/>
  <c r="U61" i="12"/>
  <c r="T61" i="12"/>
  <c r="U73" i="12"/>
  <c r="T73" i="12"/>
  <c r="U74" i="12"/>
  <c r="T74" i="12"/>
  <c r="U71" i="12"/>
  <c r="R87" i="12"/>
  <c r="T89" i="12"/>
  <c r="U96" i="12"/>
  <c r="U30" i="13"/>
  <c r="T51" i="13"/>
  <c r="E74" i="13"/>
  <c r="P87" i="13"/>
  <c r="U14" i="14"/>
  <c r="T14" i="14"/>
  <c r="Q17" i="14"/>
  <c r="U17" i="14" s="1"/>
  <c r="U25" i="14"/>
  <c r="T25" i="14"/>
  <c r="T35" i="14"/>
  <c r="P42" i="14"/>
  <c r="U45" i="14"/>
  <c r="T45" i="14"/>
  <c r="U49" i="14"/>
  <c r="T49" i="14"/>
  <c r="U53" i="14"/>
  <c r="T53" i="14"/>
  <c r="P55" i="14"/>
  <c r="T55" i="14" s="1"/>
  <c r="Q55" i="14"/>
  <c r="U55" i="14" s="1"/>
  <c r="Q69" i="14"/>
  <c r="U69" i="14" s="1"/>
  <c r="P75" i="14"/>
  <c r="T75" i="14" s="1"/>
  <c r="U87" i="14"/>
  <c r="E87" i="14"/>
  <c r="E115" i="14" s="1"/>
  <c r="T87" i="14"/>
  <c r="U32" i="15"/>
  <c r="T32" i="15"/>
  <c r="Q42" i="15"/>
  <c r="P61" i="15"/>
  <c r="U87" i="15"/>
  <c r="E87" i="15"/>
  <c r="E115" i="15" s="1"/>
  <c r="U115" i="15" s="1"/>
  <c r="T87" i="15"/>
  <c r="T88" i="15"/>
  <c r="Q17" i="16"/>
  <c r="U17" i="16" s="1"/>
  <c r="U45" i="16"/>
  <c r="Q68" i="16"/>
  <c r="R68" i="16"/>
  <c r="U73" i="16"/>
  <c r="T73" i="16"/>
  <c r="U74" i="16"/>
  <c r="T74" i="16"/>
  <c r="Q75" i="16"/>
  <c r="U75" i="16" s="1"/>
  <c r="P32" i="17"/>
  <c r="T55" i="17"/>
  <c r="U45" i="17"/>
  <c r="T45" i="17"/>
  <c r="U53" i="17"/>
  <c r="T53" i="17"/>
  <c r="U68" i="17"/>
  <c r="T68" i="17"/>
  <c r="U63" i="17"/>
  <c r="T63" i="17"/>
  <c r="R87" i="13"/>
  <c r="S61" i="14"/>
  <c r="P87" i="14"/>
  <c r="T92" i="14"/>
  <c r="T12" i="15"/>
  <c r="T23" i="15"/>
  <c r="S26" i="15"/>
  <c r="T40" i="15"/>
  <c r="R42" i="15"/>
  <c r="T51" i="15"/>
  <c r="T63" i="15"/>
  <c r="U74" i="15"/>
  <c r="T74" i="15"/>
  <c r="U73" i="15"/>
  <c r="T73" i="15"/>
  <c r="P87" i="15"/>
  <c r="T90" i="15"/>
  <c r="U16" i="16"/>
  <c r="T23" i="16"/>
  <c r="P61" i="16"/>
  <c r="Q61" i="16"/>
  <c r="P74" i="16"/>
  <c r="Q74" i="16"/>
  <c r="P17" i="17"/>
  <c r="P26" i="17"/>
  <c r="Q26" i="17"/>
  <c r="U51" i="17"/>
  <c r="U26" i="19"/>
  <c r="T26" i="19"/>
  <c r="U68" i="14"/>
  <c r="T68" i="14"/>
  <c r="Q87" i="14"/>
  <c r="T55" i="15"/>
  <c r="Q87" i="15"/>
  <c r="T42" i="16"/>
  <c r="U37" i="16"/>
  <c r="U53" i="16"/>
  <c r="P73" i="16"/>
  <c r="Q17" i="17"/>
  <c r="U17" i="17" s="1"/>
  <c r="Q42" i="17"/>
  <c r="Q55" i="17"/>
  <c r="U55" i="17" s="1"/>
  <c r="R87" i="14"/>
  <c r="R87" i="15"/>
  <c r="P55" i="16"/>
  <c r="T55" i="16" s="1"/>
  <c r="Q55" i="16"/>
  <c r="U55" i="16" s="1"/>
  <c r="U68" i="16"/>
  <c r="T68" i="16"/>
  <c r="U63" i="16"/>
  <c r="Q73" i="16"/>
  <c r="U69" i="17"/>
  <c r="T17" i="17"/>
  <c r="T31" i="17"/>
  <c r="P17" i="15"/>
  <c r="Q32" i="15"/>
  <c r="Q35" i="15"/>
  <c r="U35" i="15" s="1"/>
  <c r="U68" i="15"/>
  <c r="T68" i="15"/>
  <c r="P68" i="15"/>
  <c r="P73" i="15"/>
  <c r="T17" i="16"/>
  <c r="U9" i="16"/>
  <c r="P26" i="16"/>
  <c r="U35" i="16"/>
  <c r="U42" i="14"/>
  <c r="T42" i="14"/>
  <c r="T88" i="14"/>
  <c r="T96" i="14"/>
  <c r="T16" i="15"/>
  <c r="T19" i="15"/>
  <c r="T30" i="15"/>
  <c r="T47" i="15"/>
  <c r="T58" i="15"/>
  <c r="T67" i="15"/>
  <c r="Q68" i="15"/>
  <c r="P69" i="15"/>
  <c r="T69" i="15" s="1"/>
  <c r="T72" i="15"/>
  <c r="Q73" i="15"/>
  <c r="P74" i="15"/>
  <c r="P75" i="15"/>
  <c r="T75" i="15" s="1"/>
  <c r="U88" i="15"/>
  <c r="T94" i="15"/>
  <c r="T12" i="16"/>
  <c r="T20" i="16"/>
  <c r="Q26" i="16"/>
  <c r="U38" i="16"/>
  <c r="T45" i="16"/>
  <c r="T54" i="16"/>
  <c r="U60" i="16"/>
  <c r="T89" i="16"/>
  <c r="T94" i="16"/>
  <c r="T11" i="17"/>
  <c r="U26" i="17"/>
  <c r="T26" i="17"/>
  <c r="U32" i="17"/>
  <c r="U40" i="17"/>
  <c r="U55" i="13"/>
  <c r="T55" i="13"/>
  <c r="U87" i="13"/>
  <c r="E87" i="13"/>
  <c r="E115" i="13" s="1"/>
  <c r="U115" i="13" s="1"/>
  <c r="T87" i="13"/>
  <c r="U88" i="14"/>
  <c r="T71" i="15"/>
  <c r="Q75" i="15"/>
  <c r="U75" i="15" s="1"/>
  <c r="T25" i="16"/>
  <c r="U34" i="16"/>
  <c r="U49" i="16"/>
  <c r="P69" i="16"/>
  <c r="T69" i="16" s="1"/>
  <c r="Q69" i="16"/>
  <c r="U69" i="16" s="1"/>
  <c r="U71" i="16"/>
  <c r="S87" i="16"/>
  <c r="T20" i="17"/>
  <c r="U74" i="14"/>
  <c r="T74" i="14"/>
  <c r="U73" i="14"/>
  <c r="T73" i="14"/>
  <c r="U17" i="15"/>
  <c r="T17" i="15"/>
  <c r="U42" i="15"/>
  <c r="T42" i="15"/>
  <c r="T45" i="15"/>
  <c r="T31" i="16"/>
  <c r="T37" i="16"/>
  <c r="T59" i="16"/>
  <c r="P75" i="16"/>
  <c r="T75" i="16" s="1"/>
  <c r="T34" i="17"/>
  <c r="Q68" i="17"/>
  <c r="P69" i="17"/>
  <c r="T69" i="17" s="1"/>
  <c r="Q73" i="17"/>
  <c r="P74" i="17"/>
  <c r="R87" i="17"/>
  <c r="P73" i="18"/>
  <c r="S87" i="18"/>
  <c r="P17" i="19"/>
  <c r="T17" i="19" s="1"/>
  <c r="U61" i="19"/>
  <c r="T61" i="19"/>
  <c r="U72" i="19"/>
  <c r="T72" i="19"/>
  <c r="U16" i="20"/>
  <c r="P26" i="20"/>
  <c r="P32" i="20"/>
  <c r="U35" i="20"/>
  <c r="T65" i="20"/>
  <c r="U65" i="20"/>
  <c r="R68" i="17"/>
  <c r="R73" i="17"/>
  <c r="S87" i="17"/>
  <c r="P26" i="18"/>
  <c r="P75" i="18"/>
  <c r="T75" i="18" s="1"/>
  <c r="Q17" i="19"/>
  <c r="P61" i="19"/>
  <c r="P68" i="19"/>
  <c r="Q69" i="19"/>
  <c r="U69" i="19" s="1"/>
  <c r="P74" i="19"/>
  <c r="S75" i="19"/>
  <c r="E17" i="20"/>
  <c r="Q26" i="20"/>
  <c r="Q32" i="20"/>
  <c r="P42" i="20"/>
  <c r="T45" i="20"/>
  <c r="U45" i="20"/>
  <c r="P61" i="20"/>
  <c r="U42" i="17"/>
  <c r="P42" i="17"/>
  <c r="T42" i="17" s="1"/>
  <c r="U61" i="17"/>
  <c r="T61" i="17"/>
  <c r="T65" i="17"/>
  <c r="Q75" i="17"/>
  <c r="U75" i="17" s="1"/>
  <c r="T88" i="17"/>
  <c r="T96" i="17"/>
  <c r="T16" i="18"/>
  <c r="Q17" i="18"/>
  <c r="U17" i="18" s="1"/>
  <c r="T19" i="18"/>
  <c r="Q26" i="18"/>
  <c r="P35" i="18"/>
  <c r="T38" i="18"/>
  <c r="Q68" i="18"/>
  <c r="P69" i="18"/>
  <c r="T69" i="18" s="1"/>
  <c r="T71" i="18"/>
  <c r="Q74" i="18"/>
  <c r="Q75" i="18"/>
  <c r="U75" i="18" s="1"/>
  <c r="T94" i="18"/>
  <c r="U96" i="18"/>
  <c r="T96" i="18"/>
  <c r="U19" i="19"/>
  <c r="T19" i="19"/>
  <c r="P35" i="19"/>
  <c r="T35" i="19" s="1"/>
  <c r="U46" i="19"/>
  <c r="Q61" i="19"/>
  <c r="U74" i="19"/>
  <c r="T74" i="19"/>
  <c r="U73" i="19"/>
  <c r="T73" i="19"/>
  <c r="T71" i="19"/>
  <c r="P73" i="19"/>
  <c r="Q74" i="19"/>
  <c r="U87" i="19"/>
  <c r="E87" i="19"/>
  <c r="E115" i="19" s="1"/>
  <c r="U115" i="19" s="1"/>
  <c r="T87" i="19"/>
  <c r="U49" i="20"/>
  <c r="T49" i="20"/>
  <c r="U60" i="20"/>
  <c r="T60" i="20"/>
  <c r="U32" i="22"/>
  <c r="T32" i="22"/>
  <c r="U87" i="16"/>
  <c r="E87" i="16"/>
  <c r="E115" i="16" s="1"/>
  <c r="T115" i="16" s="1"/>
  <c r="T87" i="16"/>
  <c r="U68" i="18"/>
  <c r="T68" i="18"/>
  <c r="Q69" i="18"/>
  <c r="U69" i="18" s="1"/>
  <c r="Q35" i="19"/>
  <c r="U47" i="19"/>
  <c r="T47" i="19"/>
  <c r="Q73" i="19"/>
  <c r="T96" i="19"/>
  <c r="U10" i="20"/>
  <c r="T10" i="20"/>
  <c r="T25" i="20"/>
  <c r="T53" i="20"/>
  <c r="U53" i="20"/>
  <c r="U87" i="20"/>
  <c r="E87" i="20"/>
  <c r="E115" i="20" s="1"/>
  <c r="U115" i="20" s="1"/>
  <c r="T87" i="20"/>
  <c r="T88" i="20"/>
  <c r="U88" i="20"/>
  <c r="P32" i="16"/>
  <c r="P35" i="16"/>
  <c r="T35" i="16" s="1"/>
  <c r="P87" i="16"/>
  <c r="Q61" i="17"/>
  <c r="U74" i="17"/>
  <c r="T74" i="17"/>
  <c r="U73" i="17"/>
  <c r="T73" i="17"/>
  <c r="T94" i="17"/>
  <c r="T17" i="18"/>
  <c r="T14" i="18"/>
  <c r="T34" i="18"/>
  <c r="T51" i="18"/>
  <c r="T59" i="18"/>
  <c r="U87" i="18"/>
  <c r="E87" i="18"/>
  <c r="E115" i="18" s="1"/>
  <c r="U115" i="18" s="1"/>
  <c r="T87" i="18"/>
  <c r="U88" i="18"/>
  <c r="T92" i="18"/>
  <c r="T20" i="19"/>
  <c r="U29" i="19"/>
  <c r="T34" i="19"/>
  <c r="T42" i="19"/>
  <c r="U37" i="19"/>
  <c r="Q42" i="19"/>
  <c r="U42" i="19" s="1"/>
  <c r="P55" i="19"/>
  <c r="U58" i="19"/>
  <c r="T58" i="19"/>
  <c r="U68" i="19"/>
  <c r="T68" i="19"/>
  <c r="Q87" i="19"/>
  <c r="U20" i="20"/>
  <c r="E26" i="20"/>
  <c r="E32" i="20"/>
  <c r="P35" i="20"/>
  <c r="T35" i="20" s="1"/>
  <c r="U38" i="20"/>
  <c r="T38" i="20"/>
  <c r="T50" i="20"/>
  <c r="P55" i="20"/>
  <c r="T55" i="20" s="1"/>
  <c r="Q75" i="20"/>
  <c r="U75" i="20" s="1"/>
  <c r="U87" i="17"/>
  <c r="E87" i="17"/>
  <c r="E115" i="17" s="1"/>
  <c r="U115" i="17" s="1"/>
  <c r="T87" i="17"/>
  <c r="P42" i="18"/>
  <c r="U74" i="18"/>
  <c r="T74" i="18"/>
  <c r="U73" i="18"/>
  <c r="T73" i="18"/>
  <c r="P87" i="18"/>
  <c r="U30" i="19"/>
  <c r="T30" i="19"/>
  <c r="P32" i="19"/>
  <c r="T32" i="19" s="1"/>
  <c r="U17" i="20"/>
  <c r="T17" i="20"/>
  <c r="T9" i="20"/>
  <c r="U21" i="20"/>
  <c r="T21" i="20"/>
  <c r="Q55" i="20"/>
  <c r="U55" i="20" s="1"/>
  <c r="T96" i="20"/>
  <c r="U96" i="20"/>
  <c r="R87" i="16"/>
  <c r="P87" i="17"/>
  <c r="E35" i="18"/>
  <c r="U42" i="18"/>
  <c r="T42" i="18"/>
  <c r="Q42" i="18"/>
  <c r="U45" i="18"/>
  <c r="Q87" i="18"/>
  <c r="U16" i="19"/>
  <c r="T16" i="19"/>
  <c r="Q32" i="19"/>
  <c r="U32" i="19" s="1"/>
  <c r="U55" i="19"/>
  <c r="T55" i="19"/>
  <c r="U54" i="19"/>
  <c r="T59" i="19"/>
  <c r="U66" i="19"/>
  <c r="U89" i="19"/>
  <c r="U42" i="20"/>
  <c r="T42" i="20"/>
  <c r="T37" i="20"/>
  <c r="T39" i="20"/>
  <c r="P69" i="20"/>
  <c r="T69" i="20" s="1"/>
  <c r="P74" i="20"/>
  <c r="R87" i="20"/>
  <c r="T93" i="20"/>
  <c r="T61" i="21"/>
  <c r="U35" i="22"/>
  <c r="T35" i="22"/>
  <c r="U32" i="18"/>
  <c r="T32" i="18"/>
  <c r="Q55" i="18"/>
  <c r="U55" i="18" s="1"/>
  <c r="U61" i="18"/>
  <c r="T61" i="18"/>
  <c r="U75" i="19"/>
  <c r="U17" i="19"/>
  <c r="U9" i="19"/>
  <c r="U35" i="19"/>
  <c r="U67" i="19"/>
  <c r="T67" i="19"/>
  <c r="U71" i="19"/>
  <c r="P75" i="19"/>
  <c r="T75" i="19" s="1"/>
  <c r="U90" i="19"/>
  <c r="T90" i="19"/>
  <c r="T22" i="20"/>
  <c r="T28" i="20"/>
  <c r="U34" i="20"/>
  <c r="E61" i="20"/>
  <c r="P68" i="20"/>
  <c r="Q68" i="20"/>
  <c r="Q69" i="20"/>
  <c r="U69" i="20" s="1"/>
  <c r="P73" i="20"/>
  <c r="Q73" i="20"/>
  <c r="Q74" i="20"/>
  <c r="E75" i="20"/>
  <c r="S69" i="20"/>
  <c r="S74" i="20"/>
  <c r="R75" i="20"/>
  <c r="U16" i="21"/>
  <c r="R17" i="21"/>
  <c r="U19" i="21"/>
  <c r="U30" i="21"/>
  <c r="S32" i="21"/>
  <c r="S35" i="21"/>
  <c r="U47" i="21"/>
  <c r="U58" i="21"/>
  <c r="U67" i="21"/>
  <c r="R68" i="21"/>
  <c r="U72" i="21"/>
  <c r="R73" i="21"/>
  <c r="S87" i="21"/>
  <c r="U90" i="21"/>
  <c r="U10" i="22"/>
  <c r="U21" i="22"/>
  <c r="U38" i="22"/>
  <c r="U49" i="22"/>
  <c r="U59" i="22"/>
  <c r="U65" i="22"/>
  <c r="P87" i="22"/>
  <c r="U93" i="22"/>
  <c r="U11" i="23"/>
  <c r="U24" i="23"/>
  <c r="T24" i="23"/>
  <c r="U28" i="23"/>
  <c r="T28" i="23"/>
  <c r="U44" i="23"/>
  <c r="T44" i="23"/>
  <c r="U52" i="23"/>
  <c r="T52" i="23"/>
  <c r="P61" i="23"/>
  <c r="U64" i="23"/>
  <c r="T64" i="23"/>
  <c r="U71" i="23"/>
  <c r="U95" i="23"/>
  <c r="T95" i="23"/>
  <c r="P87" i="19"/>
  <c r="R42" i="20"/>
  <c r="Q61" i="20"/>
  <c r="U73" i="20"/>
  <c r="T73" i="20"/>
  <c r="U74" i="20"/>
  <c r="T74" i="20"/>
  <c r="S75" i="20"/>
  <c r="T69" i="21"/>
  <c r="U17" i="21"/>
  <c r="T17" i="21"/>
  <c r="S17" i="21"/>
  <c r="Q26" i="21"/>
  <c r="P42" i="21"/>
  <c r="T42" i="21" s="1"/>
  <c r="R55" i="21"/>
  <c r="S68" i="21"/>
  <c r="R69" i="21"/>
  <c r="S73" i="21"/>
  <c r="R74" i="21"/>
  <c r="Q75" i="21"/>
  <c r="U75" i="21" s="1"/>
  <c r="Q17" i="22"/>
  <c r="Q55" i="22"/>
  <c r="U55" i="22" s="1"/>
  <c r="Q87" i="22"/>
  <c r="U32" i="21"/>
  <c r="T32" i="21"/>
  <c r="U35" i="21"/>
  <c r="Q42" i="21"/>
  <c r="U42" i="21" s="1"/>
  <c r="P61" i="21"/>
  <c r="P26" i="22"/>
  <c r="U61" i="22"/>
  <c r="T61" i="22"/>
  <c r="P73" i="22"/>
  <c r="R87" i="19"/>
  <c r="P87" i="20"/>
  <c r="T92" i="20"/>
  <c r="T12" i="21"/>
  <c r="T23" i="21"/>
  <c r="T40" i="21"/>
  <c r="T51" i="21"/>
  <c r="T63" i="21"/>
  <c r="U74" i="21"/>
  <c r="T74" i="21"/>
  <c r="U73" i="21"/>
  <c r="T73" i="21"/>
  <c r="T94" i="21"/>
  <c r="U17" i="22"/>
  <c r="T17" i="22"/>
  <c r="T14" i="22"/>
  <c r="T25" i="22"/>
  <c r="T28" i="22"/>
  <c r="U42" i="22"/>
  <c r="T42" i="22"/>
  <c r="T45" i="22"/>
  <c r="P61" i="22"/>
  <c r="S87" i="22"/>
  <c r="P32" i="23"/>
  <c r="U61" i="24"/>
  <c r="T61" i="24"/>
  <c r="S87" i="19"/>
  <c r="U68" i="20"/>
  <c r="T68" i="20"/>
  <c r="Q87" i="20"/>
  <c r="U87" i="21"/>
  <c r="E87" i="21"/>
  <c r="E115" i="21" s="1"/>
  <c r="U115" i="21" s="1"/>
  <c r="T87" i="21"/>
  <c r="T52" i="22"/>
  <c r="Q61" i="22"/>
  <c r="T95" i="22"/>
  <c r="P17" i="23"/>
  <c r="T17" i="23" s="1"/>
  <c r="U26" i="23"/>
  <c r="T26" i="23"/>
  <c r="U35" i="23"/>
  <c r="T35" i="23"/>
  <c r="P115" i="23"/>
  <c r="P114" i="23"/>
  <c r="P32" i="21"/>
  <c r="P35" i="21"/>
  <c r="T35" i="21" s="1"/>
  <c r="Q69" i="22"/>
  <c r="U69" i="22" s="1"/>
  <c r="Q75" i="22"/>
  <c r="U75" i="22" s="1"/>
  <c r="Q17" i="23"/>
  <c r="U17" i="23" s="1"/>
  <c r="U25" i="23"/>
  <c r="T25" i="23"/>
  <c r="U41" i="23"/>
  <c r="T41" i="23"/>
  <c r="U45" i="23"/>
  <c r="T45" i="23"/>
  <c r="U53" i="23"/>
  <c r="T53" i="23"/>
  <c r="U65" i="23"/>
  <c r="T65" i="23"/>
  <c r="U26" i="24"/>
  <c r="T26" i="24"/>
  <c r="S87" i="20"/>
  <c r="U68" i="21"/>
  <c r="T68" i="21"/>
  <c r="Q87" i="21"/>
  <c r="T50" i="22"/>
  <c r="T60" i="22"/>
  <c r="U68" i="22"/>
  <c r="T68" i="22"/>
  <c r="T63" i="22"/>
  <c r="U94" i="22"/>
  <c r="T12" i="23"/>
  <c r="U14" i="23"/>
  <c r="T14" i="23"/>
  <c r="P42" i="23"/>
  <c r="R87" i="21"/>
  <c r="E68" i="22"/>
  <c r="U87" i="22"/>
  <c r="E87" i="22"/>
  <c r="E115" i="22" s="1"/>
  <c r="U115" i="22" s="1"/>
  <c r="T87" i="22"/>
  <c r="U23" i="23"/>
  <c r="U32" i="23"/>
  <c r="T32" i="23"/>
  <c r="Q42" i="23"/>
  <c r="Q61" i="24"/>
  <c r="U73" i="24"/>
  <c r="T73" i="24"/>
  <c r="U74" i="24"/>
  <c r="T74" i="24"/>
  <c r="Q32" i="23"/>
  <c r="Q35" i="23"/>
  <c r="U68" i="23"/>
  <c r="T68" i="23"/>
  <c r="P68" i="23"/>
  <c r="P73" i="23"/>
  <c r="Q87" i="23"/>
  <c r="S42" i="24"/>
  <c r="U55" i="24"/>
  <c r="T55" i="24"/>
  <c r="R61" i="24"/>
  <c r="U87" i="24"/>
  <c r="E87" i="24"/>
  <c r="E115" i="24" s="1"/>
  <c r="U115" i="24" s="1"/>
  <c r="T87" i="24"/>
  <c r="T93" i="24"/>
  <c r="E82" i="15"/>
  <c r="E82" i="5"/>
  <c r="S97" i="1"/>
  <c r="P55" i="23"/>
  <c r="T55" i="23" s="1"/>
  <c r="Q68" i="23"/>
  <c r="P69" i="23"/>
  <c r="Q73" i="23"/>
  <c r="P74" i="23"/>
  <c r="R87" i="23"/>
  <c r="P32" i="24"/>
  <c r="P35" i="24"/>
  <c r="T35" i="24" s="1"/>
  <c r="P87" i="24"/>
  <c r="T92" i="24"/>
  <c r="E82" i="16"/>
  <c r="E82" i="6"/>
  <c r="E82" i="4"/>
  <c r="U99" i="1"/>
  <c r="U107" i="1"/>
  <c r="U104" i="24"/>
  <c r="U112" i="24"/>
  <c r="L114" i="23"/>
  <c r="R114" i="23" s="1"/>
  <c r="P26" i="23"/>
  <c r="T29" i="23"/>
  <c r="T46" i="23"/>
  <c r="T54" i="23"/>
  <c r="Q55" i="23"/>
  <c r="U55" i="23" s="1"/>
  <c r="T57" i="23"/>
  <c r="T66" i="23"/>
  <c r="Q69" i="23"/>
  <c r="Q74" i="23"/>
  <c r="P75" i="23"/>
  <c r="T75" i="23" s="1"/>
  <c r="S87" i="23"/>
  <c r="P17" i="24"/>
  <c r="T31" i="24"/>
  <c r="Q32" i="24"/>
  <c r="T34" i="24"/>
  <c r="Q35" i="24"/>
  <c r="U35" i="24" s="1"/>
  <c r="U68" i="24"/>
  <c r="T68" i="24"/>
  <c r="P68" i="24"/>
  <c r="P73" i="24"/>
  <c r="Q87" i="24"/>
  <c r="E82" i="7"/>
  <c r="T110" i="22"/>
  <c r="T104" i="21"/>
  <c r="T106" i="21"/>
  <c r="T112" i="21"/>
  <c r="T111" i="18"/>
  <c r="U74" i="22"/>
  <c r="T74" i="22"/>
  <c r="U73" i="22"/>
  <c r="T73" i="22"/>
  <c r="U69" i="23"/>
  <c r="T69" i="23"/>
  <c r="U42" i="23"/>
  <c r="T42" i="23"/>
  <c r="T88" i="23"/>
  <c r="T96" i="23"/>
  <c r="T16" i="24"/>
  <c r="T19" i="24"/>
  <c r="T30" i="24"/>
  <c r="T47" i="24"/>
  <c r="P55" i="24"/>
  <c r="T58" i="24"/>
  <c r="T67" i="24"/>
  <c r="Q68" i="24"/>
  <c r="P69" i="24"/>
  <c r="T69" i="24" s="1"/>
  <c r="T72" i="24"/>
  <c r="Q73" i="24"/>
  <c r="P74" i="24"/>
  <c r="R87" i="24"/>
  <c r="T90" i="24"/>
  <c r="E82" i="8"/>
  <c r="L114" i="22"/>
  <c r="R114" i="22" s="1"/>
  <c r="U104" i="21"/>
  <c r="L114" i="21"/>
  <c r="R114" i="21" s="1"/>
  <c r="E97" i="20"/>
  <c r="U97" i="20" s="1"/>
  <c r="T103" i="18"/>
  <c r="T105" i="18"/>
  <c r="T15" i="24"/>
  <c r="T29" i="24"/>
  <c r="T46" i="24"/>
  <c r="T54" i="24"/>
  <c r="T57" i="24"/>
  <c r="T66" i="24"/>
  <c r="T71" i="24"/>
  <c r="S87" i="24"/>
  <c r="T89" i="24"/>
  <c r="E82" i="21"/>
  <c r="E82" i="19"/>
  <c r="T98" i="19"/>
  <c r="T100" i="19"/>
  <c r="T106" i="19"/>
  <c r="T108" i="19"/>
  <c r="R97" i="18"/>
  <c r="T63" i="23"/>
  <c r="U74" i="23"/>
  <c r="T74" i="23"/>
  <c r="U73" i="23"/>
  <c r="T73" i="23"/>
  <c r="U75" i="24"/>
  <c r="T75" i="24"/>
  <c r="U17" i="24"/>
  <c r="T17" i="24"/>
  <c r="U42" i="24"/>
  <c r="T42" i="24"/>
  <c r="T45" i="24"/>
  <c r="U71" i="24"/>
  <c r="T88" i="24"/>
  <c r="E82" i="22"/>
  <c r="E82" i="20"/>
  <c r="U101" i="23"/>
  <c r="U109" i="23"/>
  <c r="U102" i="22"/>
  <c r="S97" i="18"/>
  <c r="U87" i="23"/>
  <c r="E87" i="23"/>
  <c r="E115" i="23" s="1"/>
  <c r="T115" i="23" s="1"/>
  <c r="T87" i="23"/>
  <c r="E82" i="23"/>
  <c r="E82" i="13"/>
  <c r="E82" i="11"/>
  <c r="E97" i="23"/>
  <c r="T97" i="23" s="1"/>
  <c r="U109" i="22"/>
  <c r="U103" i="17"/>
  <c r="M114" i="15"/>
  <c r="S114" i="15" s="1"/>
  <c r="S97" i="13"/>
  <c r="R97" i="11"/>
  <c r="L114" i="5"/>
  <c r="R114" i="5" s="1"/>
  <c r="T99" i="16"/>
  <c r="E97" i="11"/>
  <c r="T108" i="17"/>
  <c r="T110" i="17"/>
  <c r="T100" i="13"/>
  <c r="U110" i="13"/>
  <c r="T105" i="12"/>
  <c r="T109" i="12"/>
  <c r="T110" i="11"/>
  <c r="T107" i="7"/>
  <c r="T104" i="6"/>
  <c r="S97" i="4"/>
  <c r="T101" i="4"/>
  <c r="U103" i="4"/>
  <c r="T100" i="17"/>
  <c r="T102" i="17"/>
  <c r="R97" i="12"/>
  <c r="T101" i="12"/>
  <c r="U103" i="12"/>
  <c r="T106" i="11"/>
  <c r="U108" i="11"/>
  <c r="R97" i="3"/>
  <c r="T107" i="15"/>
  <c r="T104" i="14"/>
  <c r="U110" i="14"/>
  <c r="T98" i="11"/>
  <c r="T100" i="11"/>
  <c r="E97" i="10"/>
  <c r="T103" i="10"/>
  <c r="T105" i="10"/>
  <c r="T107" i="10"/>
  <c r="T111" i="10"/>
  <c r="R97" i="9"/>
  <c r="T99" i="9"/>
  <c r="T105" i="8"/>
  <c r="T107" i="8"/>
  <c r="T109" i="8"/>
  <c r="T99" i="7"/>
  <c r="S97" i="5"/>
  <c r="T101" i="5"/>
  <c r="T108" i="4"/>
  <c r="U111" i="3"/>
  <c r="T111" i="2"/>
  <c r="U108" i="16"/>
  <c r="L114" i="16"/>
  <c r="R114" i="16" s="1"/>
  <c r="T99" i="15"/>
  <c r="U105" i="15"/>
  <c r="U102" i="14"/>
  <c r="M114" i="14"/>
  <c r="S114" i="14" s="1"/>
  <c r="E97" i="12"/>
  <c r="U97" i="12" s="1"/>
  <c r="R97" i="10"/>
  <c r="S97" i="9"/>
  <c r="T112" i="9"/>
  <c r="T99" i="8"/>
  <c r="T101" i="8"/>
  <c r="M114" i="8"/>
  <c r="S114" i="8" s="1"/>
  <c r="T110" i="7"/>
  <c r="U112" i="7"/>
  <c r="R97" i="6"/>
  <c r="T107" i="6"/>
  <c r="T109" i="6"/>
  <c r="T111" i="6"/>
  <c r="T100" i="4"/>
  <c r="T106" i="4"/>
  <c r="T99" i="2"/>
  <c r="T103" i="2"/>
  <c r="T105" i="2"/>
  <c r="T107" i="2"/>
  <c r="U105" i="13"/>
  <c r="U110" i="9"/>
  <c r="T106" i="7"/>
  <c r="T103" i="6"/>
  <c r="T98" i="4"/>
  <c r="T115" i="22"/>
  <c r="T115" i="9"/>
  <c r="U115" i="23"/>
  <c r="T97" i="20"/>
  <c r="E114" i="20"/>
  <c r="T97" i="11"/>
  <c r="U105" i="19"/>
  <c r="T105" i="19"/>
  <c r="U110" i="18"/>
  <c r="T110" i="18"/>
  <c r="U101" i="15"/>
  <c r="T101" i="15"/>
  <c r="U101" i="7"/>
  <c r="T101" i="7"/>
  <c r="E97" i="7"/>
  <c r="E97" i="1"/>
  <c r="R97" i="24"/>
  <c r="S97" i="23"/>
  <c r="M114" i="22"/>
  <c r="S114" i="22" s="1"/>
  <c r="M114" i="21"/>
  <c r="S114" i="21" s="1"/>
  <c r="E97" i="19"/>
  <c r="M114" i="19"/>
  <c r="S114" i="19" s="1"/>
  <c r="S97" i="19"/>
  <c r="U102" i="18"/>
  <c r="T102" i="18"/>
  <c r="U106" i="14"/>
  <c r="T106" i="14"/>
  <c r="S97" i="12"/>
  <c r="M114" i="12"/>
  <c r="S114" i="12" s="1"/>
  <c r="S97" i="11"/>
  <c r="M114" i="11"/>
  <c r="S114" i="11" s="1"/>
  <c r="U102" i="10"/>
  <c r="T102" i="10"/>
  <c r="R97" i="1"/>
  <c r="T103" i="1"/>
  <c r="T111" i="1"/>
  <c r="S97" i="24"/>
  <c r="T100" i="24"/>
  <c r="T108" i="24"/>
  <c r="T115" i="24"/>
  <c r="T105" i="23"/>
  <c r="T108" i="22"/>
  <c r="U98" i="14"/>
  <c r="T98" i="14"/>
  <c r="E97" i="14"/>
  <c r="T100" i="1"/>
  <c r="T108" i="1"/>
  <c r="T115" i="1"/>
  <c r="T105" i="24"/>
  <c r="T102" i="23"/>
  <c r="T110" i="23"/>
  <c r="T98" i="22"/>
  <c r="T103" i="22"/>
  <c r="U100" i="21"/>
  <c r="T100" i="21"/>
  <c r="U102" i="21"/>
  <c r="T102" i="21"/>
  <c r="U102" i="11"/>
  <c r="T102" i="11"/>
  <c r="U102" i="23"/>
  <c r="E97" i="22"/>
  <c r="U108" i="21"/>
  <c r="T108" i="21"/>
  <c r="U105" i="20"/>
  <c r="T105" i="20"/>
  <c r="T102" i="12"/>
  <c r="U102" i="12"/>
  <c r="U107" i="9"/>
  <c r="T107" i="9"/>
  <c r="U104" i="4"/>
  <c r="T104" i="4"/>
  <c r="T102" i="1"/>
  <c r="T110" i="1"/>
  <c r="T99" i="24"/>
  <c r="T107" i="24"/>
  <c r="T104" i="23"/>
  <c r="T112" i="23"/>
  <c r="T100" i="22"/>
  <c r="U105" i="22"/>
  <c r="T107" i="22"/>
  <c r="M114" i="20"/>
  <c r="S114" i="20" s="1"/>
  <c r="U112" i="16"/>
  <c r="T112" i="16"/>
  <c r="T109" i="10"/>
  <c r="U109" i="10"/>
  <c r="U104" i="8"/>
  <c r="T104" i="8"/>
  <c r="R97" i="20"/>
  <c r="E97" i="18"/>
  <c r="U107" i="17"/>
  <c r="T107" i="17"/>
  <c r="U104" i="16"/>
  <c r="T104" i="16"/>
  <c r="U99" i="13"/>
  <c r="T99" i="13"/>
  <c r="T103" i="9"/>
  <c r="U103" i="9"/>
  <c r="T100" i="8"/>
  <c r="U100" i="8"/>
  <c r="U110" i="5"/>
  <c r="T110" i="5"/>
  <c r="U97" i="21"/>
  <c r="T97" i="21"/>
  <c r="U105" i="21"/>
  <c r="T105" i="21"/>
  <c r="U111" i="21"/>
  <c r="T111" i="21"/>
  <c r="U100" i="20"/>
  <c r="T100" i="20"/>
  <c r="U102" i="20"/>
  <c r="T102" i="20"/>
  <c r="U108" i="20"/>
  <c r="T108" i="20"/>
  <c r="U110" i="20"/>
  <c r="T110" i="20"/>
  <c r="U99" i="17"/>
  <c r="T99" i="17"/>
  <c r="U109" i="15"/>
  <c r="T109" i="15"/>
  <c r="T107" i="11"/>
  <c r="U107" i="11"/>
  <c r="M114" i="10"/>
  <c r="S114" i="10" s="1"/>
  <c r="S97" i="10"/>
  <c r="L114" i="7"/>
  <c r="R114" i="7" s="1"/>
  <c r="R97" i="7"/>
  <c r="E97" i="5"/>
  <c r="T99" i="5"/>
  <c r="U109" i="2"/>
  <c r="T109" i="2"/>
  <c r="L114" i="15"/>
  <c r="R114" i="15" s="1"/>
  <c r="U104" i="10"/>
  <c r="T104" i="10"/>
  <c r="M114" i="7"/>
  <c r="S114" i="7" s="1"/>
  <c r="U101" i="2"/>
  <c r="T101" i="2"/>
  <c r="U107" i="4"/>
  <c r="T107" i="4"/>
  <c r="T102" i="19"/>
  <c r="T110" i="19"/>
  <c r="T99" i="18"/>
  <c r="T107" i="18"/>
  <c r="T104" i="17"/>
  <c r="T112" i="17"/>
  <c r="L114" i="17"/>
  <c r="R114" i="17" s="1"/>
  <c r="T101" i="16"/>
  <c r="T109" i="16"/>
  <c r="M114" i="16"/>
  <c r="S114" i="16" s="1"/>
  <c r="E97" i="15"/>
  <c r="T98" i="15"/>
  <c r="T106" i="15"/>
  <c r="R97" i="14"/>
  <c r="T103" i="14"/>
  <c r="T111" i="14"/>
  <c r="T101" i="13"/>
  <c r="T106" i="13"/>
  <c r="T111" i="13"/>
  <c r="T99" i="12"/>
  <c r="T104" i="12"/>
  <c r="T104" i="11"/>
  <c r="T109" i="11"/>
  <c r="U98" i="9"/>
  <c r="T98" i="9"/>
  <c r="E97" i="9"/>
  <c r="U111" i="9"/>
  <c r="U105" i="7"/>
  <c r="T109" i="7"/>
  <c r="U102" i="6"/>
  <c r="T106" i="6"/>
  <c r="U99" i="5"/>
  <c r="T103" i="5"/>
  <c r="E97" i="4"/>
  <c r="U99" i="4"/>
  <c r="T99" i="4"/>
  <c r="U104" i="3"/>
  <c r="T104" i="3"/>
  <c r="U112" i="3"/>
  <c r="T112" i="3"/>
  <c r="T99" i="19"/>
  <c r="T107" i="19"/>
  <c r="U99" i="18"/>
  <c r="T104" i="18"/>
  <c r="T112" i="18"/>
  <c r="T101" i="17"/>
  <c r="T109" i="17"/>
  <c r="E97" i="16"/>
  <c r="T98" i="16"/>
  <c r="T106" i="16"/>
  <c r="T103" i="15"/>
  <c r="T111" i="15"/>
  <c r="T100" i="14"/>
  <c r="T108" i="14"/>
  <c r="T106" i="12"/>
  <c r="T111" i="12"/>
  <c r="U99" i="11"/>
  <c r="T111" i="11"/>
  <c r="T99" i="10"/>
  <c r="T106" i="10"/>
  <c r="U106" i="9"/>
  <c r="T106" i="9"/>
  <c r="U103" i="8"/>
  <c r="T103" i="8"/>
  <c r="U108" i="8"/>
  <c r="T112" i="8"/>
  <c r="U100" i="7"/>
  <c r="T100" i="7"/>
  <c r="E97" i="6"/>
  <c r="M114" i="6"/>
  <c r="S114" i="6" s="1"/>
  <c r="S97" i="6"/>
  <c r="T110" i="21"/>
  <c r="T99" i="20"/>
  <c r="T107" i="20"/>
  <c r="T104" i="19"/>
  <c r="T112" i="19"/>
  <c r="T101" i="18"/>
  <c r="T109" i="18"/>
  <c r="E97" i="17"/>
  <c r="T98" i="17"/>
  <c r="T106" i="17"/>
  <c r="T103" i="16"/>
  <c r="T111" i="16"/>
  <c r="T100" i="15"/>
  <c r="T108" i="15"/>
  <c r="T105" i="14"/>
  <c r="T98" i="13"/>
  <c r="T103" i="13"/>
  <c r="T108" i="13"/>
  <c r="T101" i="11"/>
  <c r="T101" i="10"/>
  <c r="U112" i="10"/>
  <c r="T112" i="10"/>
  <c r="L114" i="8"/>
  <c r="R114" i="8" s="1"/>
  <c r="U108" i="7"/>
  <c r="T108" i="7"/>
  <c r="U105" i="6"/>
  <c r="T105" i="6"/>
  <c r="U110" i="6"/>
  <c r="U102" i="5"/>
  <c r="T102" i="5"/>
  <c r="U107" i="5"/>
  <c r="E97" i="13"/>
  <c r="T104" i="9"/>
  <c r="U111" i="8"/>
  <c r="T111" i="8"/>
  <c r="U112" i="4"/>
  <c r="T112" i="4"/>
  <c r="T101" i="9"/>
  <c r="T109" i="9"/>
  <c r="E97" i="8"/>
  <c r="T98" i="8"/>
  <c r="T106" i="8"/>
  <c r="T103" i="7"/>
  <c r="T111" i="7"/>
  <c r="T100" i="6"/>
  <c r="T108" i="6"/>
  <c r="T115" i="6"/>
  <c r="T105" i="5"/>
  <c r="T102" i="4"/>
  <c r="T110" i="4"/>
  <c r="T99" i="3"/>
  <c r="T107" i="3"/>
  <c r="T104" i="2"/>
  <c r="T112" i="2"/>
  <c r="L114" i="2"/>
  <c r="R114" i="2" s="1"/>
  <c r="T115" i="7"/>
  <c r="M114" i="2"/>
  <c r="S114" i="2" s="1"/>
  <c r="L114" i="4"/>
  <c r="R114" i="4" s="1"/>
  <c r="T101" i="3"/>
  <c r="T109" i="3"/>
  <c r="M114" i="3"/>
  <c r="S114" i="3" s="1"/>
  <c r="E97" i="2"/>
  <c r="T98" i="2"/>
  <c r="T106" i="2"/>
  <c r="E97" i="3"/>
  <c r="T108" i="2"/>
  <c r="T115" i="2"/>
  <c r="T61" i="23" l="1"/>
  <c r="U115" i="8"/>
  <c r="T115" i="12"/>
  <c r="T115" i="21"/>
  <c r="E114" i="24"/>
  <c r="P115" i="21"/>
  <c r="Q115" i="17"/>
  <c r="T26" i="6"/>
  <c r="T61" i="10"/>
  <c r="T115" i="15"/>
  <c r="E114" i="11"/>
  <c r="U114" i="11" s="1"/>
  <c r="U35" i="1"/>
  <c r="P114" i="11"/>
  <c r="T26" i="13"/>
  <c r="T32" i="10"/>
  <c r="T26" i="22"/>
  <c r="T61" i="5"/>
  <c r="T61" i="1"/>
  <c r="T115" i="19"/>
  <c r="U61" i="16"/>
  <c r="T61" i="2"/>
  <c r="U32" i="1"/>
  <c r="T26" i="14"/>
  <c r="T32" i="1"/>
  <c r="T26" i="21"/>
  <c r="T115" i="17"/>
  <c r="U35" i="13"/>
  <c r="T115" i="20"/>
  <c r="T61" i="11"/>
  <c r="T32" i="24"/>
  <c r="T35" i="17"/>
  <c r="T61" i="13"/>
  <c r="T97" i="24"/>
  <c r="T115" i="13"/>
  <c r="Q114" i="16"/>
  <c r="T61" i="7"/>
  <c r="E114" i="10"/>
  <c r="U114" i="10" s="1"/>
  <c r="T26" i="18"/>
  <c r="T32" i="16"/>
  <c r="T35" i="1"/>
  <c r="U115" i="16"/>
  <c r="T26" i="1"/>
  <c r="T115" i="18"/>
  <c r="T35" i="9"/>
  <c r="T35" i="13"/>
  <c r="T32" i="6"/>
  <c r="T61" i="6"/>
  <c r="U97" i="23"/>
  <c r="T97" i="10"/>
  <c r="U97" i="10"/>
  <c r="T61" i="9"/>
  <c r="T26" i="5"/>
  <c r="T61" i="4"/>
  <c r="U97" i="11"/>
  <c r="E114" i="23"/>
  <c r="U114" i="23" s="1"/>
  <c r="P115" i="24"/>
  <c r="P114" i="24"/>
  <c r="Q115" i="21"/>
  <c r="Q114" i="21"/>
  <c r="Q115" i="18"/>
  <c r="Q114" i="18"/>
  <c r="P115" i="17"/>
  <c r="P114" i="17"/>
  <c r="P115" i="15"/>
  <c r="P114" i="15"/>
  <c r="U115" i="11"/>
  <c r="T115" i="11"/>
  <c r="U115" i="5"/>
  <c r="T115" i="5"/>
  <c r="P115" i="7"/>
  <c r="P114" i="7"/>
  <c r="E114" i="12"/>
  <c r="T114" i="12" s="1"/>
  <c r="E114" i="21"/>
  <c r="P115" i="19"/>
  <c r="P114" i="19"/>
  <c r="U61" i="20"/>
  <c r="T61" i="20"/>
  <c r="P115" i="18"/>
  <c r="P114" i="18"/>
  <c r="P115" i="13"/>
  <c r="P114" i="13"/>
  <c r="Q115" i="9"/>
  <c r="Q114" i="9"/>
  <c r="Q115" i="11"/>
  <c r="Q114" i="11"/>
  <c r="Q115" i="2"/>
  <c r="Q114" i="2"/>
  <c r="P115" i="8"/>
  <c r="P114" i="8"/>
  <c r="Q115" i="24"/>
  <c r="Q114" i="24"/>
  <c r="Q115" i="20"/>
  <c r="Q114" i="20"/>
  <c r="P115" i="20"/>
  <c r="P114" i="20"/>
  <c r="P115" i="22"/>
  <c r="P114" i="22"/>
  <c r="U32" i="20"/>
  <c r="T32" i="20"/>
  <c r="Q115" i="13"/>
  <c r="Q114" i="13"/>
  <c r="P115" i="3"/>
  <c r="P114" i="3"/>
  <c r="T97" i="12"/>
  <c r="U26" i="20"/>
  <c r="T26" i="20"/>
  <c r="Q115" i="15"/>
  <c r="Q114" i="15"/>
  <c r="T115" i="14"/>
  <c r="U115" i="14"/>
  <c r="U115" i="4"/>
  <c r="T115" i="4"/>
  <c r="Q115" i="3"/>
  <c r="Q114" i="3"/>
  <c r="Q115" i="1"/>
  <c r="Q114" i="1"/>
  <c r="Q115" i="23"/>
  <c r="Q114" i="23"/>
  <c r="P115" i="10"/>
  <c r="P114" i="10"/>
  <c r="U115" i="10"/>
  <c r="T115" i="10"/>
  <c r="P115" i="12"/>
  <c r="P114" i="12"/>
  <c r="Q115" i="10"/>
  <c r="Q114" i="10"/>
  <c r="P115" i="1"/>
  <c r="P114" i="1"/>
  <c r="Q115" i="19"/>
  <c r="Q114" i="19"/>
  <c r="P115" i="14"/>
  <c r="P114" i="14"/>
  <c r="Q115" i="12"/>
  <c r="Q114" i="12"/>
  <c r="P115" i="9"/>
  <c r="P114" i="9"/>
  <c r="Q115" i="4"/>
  <c r="Q114" i="4"/>
  <c r="Q115" i="7"/>
  <c r="Q114" i="7"/>
  <c r="Q115" i="6"/>
  <c r="Q114" i="6"/>
  <c r="T115" i="3"/>
  <c r="U115" i="3"/>
  <c r="P115" i="2"/>
  <c r="P114" i="2"/>
  <c r="Q115" i="22"/>
  <c r="Q114" i="22"/>
  <c r="Q115" i="14"/>
  <c r="Q114" i="14"/>
  <c r="P115" i="5"/>
  <c r="P114" i="5"/>
  <c r="U35" i="18"/>
  <c r="T35" i="18"/>
  <c r="P115" i="16"/>
  <c r="P114" i="16"/>
  <c r="P115" i="4"/>
  <c r="P114" i="4"/>
  <c r="Q115" i="8"/>
  <c r="Q114" i="8"/>
  <c r="P115" i="6"/>
  <c r="P114" i="6"/>
  <c r="E114" i="6"/>
  <c r="U97" i="6"/>
  <c r="T97" i="6"/>
  <c r="U97" i="14"/>
  <c r="T97" i="14"/>
  <c r="E114" i="14"/>
  <c r="E114" i="19"/>
  <c r="U97" i="19"/>
  <c r="T97" i="19"/>
  <c r="E114" i="5"/>
  <c r="U97" i="5"/>
  <c r="T97" i="5"/>
  <c r="T114" i="20"/>
  <c r="U114" i="20"/>
  <c r="E114" i="4"/>
  <c r="U97" i="4"/>
  <c r="T97" i="4"/>
  <c r="U97" i="9"/>
  <c r="E114" i="9"/>
  <c r="T97" i="9"/>
  <c r="T97" i="15"/>
  <c r="E114" i="15"/>
  <c r="U97" i="15"/>
  <c r="E114" i="3"/>
  <c r="U97" i="3"/>
  <c r="T97" i="3"/>
  <c r="T97" i="2"/>
  <c r="E114" i="2"/>
  <c r="U97" i="2"/>
  <c r="E114" i="18"/>
  <c r="U97" i="18"/>
  <c r="T97" i="18"/>
  <c r="U97" i="8"/>
  <c r="T97" i="8"/>
  <c r="E114" i="8"/>
  <c r="T97" i="13"/>
  <c r="E114" i="13"/>
  <c r="U97" i="13"/>
  <c r="E114" i="16"/>
  <c r="U97" i="16"/>
  <c r="T97" i="16"/>
  <c r="U97" i="1"/>
  <c r="E114" i="1"/>
  <c r="T97" i="1"/>
  <c r="E114" i="17"/>
  <c r="U97" i="17"/>
  <c r="T97" i="17"/>
  <c r="T97" i="22"/>
  <c r="U97" i="22"/>
  <c r="E114" i="22"/>
  <c r="T97" i="7"/>
  <c r="E114" i="7"/>
  <c r="U97" i="7"/>
  <c r="T114" i="11" l="1"/>
  <c r="U114" i="12"/>
  <c r="U114" i="24"/>
  <c r="T114" i="24"/>
  <c r="T114" i="10"/>
  <c r="T114" i="23"/>
  <c r="U114" i="21"/>
  <c r="T114" i="21"/>
  <c r="U114" i="3"/>
  <c r="T114" i="3"/>
  <c r="T114" i="14"/>
  <c r="U114" i="14"/>
  <c r="U114" i="16"/>
  <c r="T114" i="16"/>
  <c r="U114" i="18"/>
  <c r="T114" i="18"/>
  <c r="U114" i="15"/>
  <c r="T114" i="15"/>
  <c r="U114" i="13"/>
  <c r="T114" i="13"/>
  <c r="T114" i="1"/>
  <c r="U114" i="1"/>
  <c r="U114" i="9"/>
  <c r="T114" i="9"/>
  <c r="U114" i="6"/>
  <c r="T114" i="6"/>
  <c r="U114" i="4"/>
  <c r="T114" i="4"/>
  <c r="T114" i="22"/>
  <c r="U114" i="22"/>
  <c r="U114" i="17"/>
  <c r="T114" i="17"/>
  <c r="T114" i="7"/>
  <c r="U114" i="7"/>
  <c r="U114" i="2"/>
  <c r="T114" i="2"/>
  <c r="U114" i="5"/>
  <c r="T114" i="5"/>
  <c r="U114" i="8"/>
  <c r="T114" i="8"/>
  <c r="U114" i="19"/>
  <c r="T114" i="19"/>
</calcChain>
</file>

<file path=xl/sharedStrings.xml><?xml version="1.0" encoding="utf-8"?>
<sst xmlns="http://schemas.openxmlformats.org/spreadsheetml/2006/main" count="8860" uniqueCount="151">
  <si>
    <t>Figures Finalised as at 2025/10/28</t>
  </si>
  <si>
    <t/>
  </si>
  <si>
    <t>1st Quarter Ended 30 September 2025</t>
  </si>
  <si>
    <t>CONDITIONAL GRANTS TRANSFERRED FROM NATIONAL DEPARTMENTS AND ACTUAL PAYMENTS MADE BY MUNICIPALITIES: PRELIMINARY RESULTS</t>
  </si>
  <si>
    <t>AGGREGRATED INFORMATION FOR FREE STATE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</si>
  <si>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</si>
  <si>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</si>
  <si>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</si>
  <si>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</si>
  <si>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</si>
  <si>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</si>
  <si>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</si>
  <si>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</si>
  <si>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</si>
  <si>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</si>
  <si>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</si>
  <si>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</si>
  <si>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</si>
  <si>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</si>
  <si>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</si>
  <si>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</si>
  <si>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</si>
  <si>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</si>
  <si>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</si>
  <si>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</si>
  <si>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</si>
  <si>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</si>
  <si>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</si>
  <si>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</si>
  <si>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</si>
  <si>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</si>
  <si>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</si>
  <si>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</si>
  <si>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</si>
  <si>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</si>
  <si>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</si>
  <si>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</si>
  <si>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</si>
  <si>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</si>
  <si>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</si>
  <si>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Urban Development Financing Grant (Schedule 4B)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</si>
  <si>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</si>
  <si>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</si>
  <si>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</si>
  <si>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</si>
  <si>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</si>
  <si>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</si>
  <si>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</si>
  <si>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</si>
  <si>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</si>
  <si>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</si>
  <si>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</si>
  <si>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</si>
  <si>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</si>
  <si>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</si>
  <si>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</si>
  <si>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</si>
  <si>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</si>
  <si>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</si>
  <si>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</si>
  <si>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</si>
  <si>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</si>
  <si>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</si>
  <si>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</si>
  <si>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</si>
  <si>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</si>
  <si>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</si>
  <si>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</si>
  <si>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</si>
  <si>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</si>
  <si>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</si>
  <si>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</si>
  <si>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</si>
  <si>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</si>
  <si>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</si>
  <si>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</si>
  <si>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</si>
  <si>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</si>
  <si>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</si>
  <si>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</si>
  <si>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</si>
  <si>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</si>
  <si>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</si>
  <si>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</si>
  <si>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</si>
  <si>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</si>
  <si>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</si>
  <si>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</si>
  <si>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</si>
  <si>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</si>
  <si>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</si>
  <si>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</si>
  <si>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</si>
  <si>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</si>
  <si>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</si>
  <si>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</si>
  <si>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</si>
  <si>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</si>
  <si>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2025</t>
  </si>
  <si>
    <t>Actual expenditure Provincial Department by 31 December 2025</t>
  </si>
  <si>
    <t>Actual expenditure Provincial Department by 31 March 2026</t>
  </si>
  <si>
    <t>Actual expenditure Provincial Department by 30 June 2026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</si>
  <si>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</si>
  <si>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</si>
  <si>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</si>
  <si>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</si>
  <si>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</si>
  <si>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</si>
  <si>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</si>
  <si>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</si>
  <si>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</si>
  <si>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</si>
  <si>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</si>
  <si>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</si>
  <si>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FREE STATE: MANGAUNG (MAN)</t>
  </si>
  <si>
    <t>FREE STATE: LETSEMENG (FS161)</t>
  </si>
  <si>
    <t>FREE STATE: KOPANONG (FS162)</t>
  </si>
  <si>
    <t>FREE STATE: MOHOKARE (FS163)</t>
  </si>
  <si>
    <t>FREE STATE: XHARIEP (DC16)</t>
  </si>
  <si>
    <t>FREE STATE: MASILONYANA (FS181)</t>
  </si>
  <si>
    <t>FREE STATE: TOKOLOGO (FS182)</t>
  </si>
  <si>
    <t>FREE STATE: TSWELOPELE (FS183)</t>
  </si>
  <si>
    <t>FREE STATE: MATJHABENG (FS184)</t>
  </si>
  <si>
    <t>FREE STATE: NALA (FS185)</t>
  </si>
  <si>
    <t>FREE STATE: LEJWELEPUTSWA (DC18)</t>
  </si>
  <si>
    <t>FREE STATE: SETSOTO (FS191)</t>
  </si>
  <si>
    <t>FREE STATE: DIHLABENG (FS192)</t>
  </si>
  <si>
    <t>FREE STATE: NKETOANA (FS193)</t>
  </si>
  <si>
    <t>FREE STATE: MALUTI-A-PHOFUNG (FS194)</t>
  </si>
  <si>
    <t>FREE STATE: PHUMELELA (FS195)</t>
  </si>
  <si>
    <t>FREE STATE: MANTSOPA (FS196)</t>
  </si>
  <si>
    <t>FREE STATE: THABO MOFUTSANYANA (DC19)</t>
  </si>
  <si>
    <t>FREE STATE: MOQHAKA (FS201)</t>
  </si>
  <si>
    <t>FREE STATE: NGWATHE (FS203)</t>
  </si>
  <si>
    <t>FREE STATE: METSIMAHOLO (FS204)</t>
  </si>
  <si>
    <t>FREE STATE: MAFUBE (FS205)</t>
  </si>
  <si>
    <t>FREE STATE: FEZILE DABI (DC20)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</si>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</sst>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58000000</v>
      </c>
      <c r="C10" s="108"/>
      <c r="D10" s="108"/>
      <c r="E10" s="108">
        <f t="shared" ref="E10:E17" si="0">$B10      +$C10      +$D10</f>
        <v>58000000</v>
      </c>
      <c r="F10" s="109">
        <v>58000000</v>
      </c>
      <c r="G10" s="110">
        <v>58000000</v>
      </c>
      <c r="H10" s="109">
        <v>17044000</v>
      </c>
      <c r="I10" s="110">
        <v>9571692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17044000</v>
      </c>
      <c r="Q10" s="110">
        <f t="shared" ref="Q10:Q17" si="2">$I10      +$K10      +$M10      +$O10</f>
        <v>9571692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29.386206896551727</v>
      </c>
      <c r="U10" s="56">
        <f t="shared" ref="U10:U16" si="6">IF(($E10      =0),0,(($Q10      /$E10      )*100))</f>
        <v>16.502917241379311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48396000</v>
      </c>
      <c r="C13" s="108"/>
      <c r="D13" s="108"/>
      <c r="E13" s="108">
        <f t="shared" si="0"/>
        <v>48396000</v>
      </c>
      <c r="F13" s="109" t="s">
        <v>36</v>
      </c>
      <c r="G13" s="110" t="s">
        <v>36</v>
      </c>
      <c r="H13" s="109"/>
      <c r="I13" s="110">
        <v>1288029</v>
      </c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1288029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2.6614368956112076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300000</v>
      </c>
      <c r="C14" s="108"/>
      <c r="D14" s="108"/>
      <c r="E14" s="108">
        <f t="shared" si="0"/>
        <v>300000</v>
      </c>
      <c r="F14" s="109">
        <v>300000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4440000</v>
      </c>
      <c r="C15" s="108"/>
      <c r="D15" s="108"/>
      <c r="E15" s="108">
        <f t="shared" si="0"/>
        <v>4440000</v>
      </c>
      <c r="F15" s="109">
        <v>4440000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111136000</v>
      </c>
      <c r="C17" s="111">
        <f>SUM(C9:C16)</f>
        <v>0</v>
      </c>
      <c r="D17" s="111"/>
      <c r="E17" s="111">
        <f t="shared" si="0"/>
        <v>111136000</v>
      </c>
      <c r="F17" s="112">
        <f t="shared" ref="F17:O17" si="7">SUM(F9:F16)</f>
        <v>62740000</v>
      </c>
      <c r="G17" s="113">
        <f t="shared" si="7"/>
        <v>58000000</v>
      </c>
      <c r="H17" s="112">
        <f t="shared" si="7"/>
        <v>17044000</v>
      </c>
      <c r="I17" s="113">
        <f t="shared" si="7"/>
        <v>10859721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17044000</v>
      </c>
      <c r="Q17" s="113">
        <f t="shared" si="2"/>
        <v>10859721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15.974357051810752</v>
      </c>
      <c r="U17" s="60">
        <f>IF((SUM($E9:$E14))=0,0,(Q17/(SUM($E9:$E14))*100))</f>
        <v>10.178189435405264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235430000</v>
      </c>
      <c r="C30" s="108"/>
      <c r="D30" s="108"/>
      <c r="E30" s="108">
        <f>$B30      +$C30      +$D30</f>
        <v>235430000</v>
      </c>
      <c r="F30" s="109">
        <v>235430000</v>
      </c>
      <c r="G30" s="110">
        <v>87000000</v>
      </c>
      <c r="H30" s="109">
        <v>9399000</v>
      </c>
      <c r="I30" s="110">
        <v>10866785</v>
      </c>
      <c r="J30" s="109"/>
      <c r="K30" s="110"/>
      <c r="L30" s="109"/>
      <c r="M30" s="110"/>
      <c r="N30" s="109"/>
      <c r="O30" s="110"/>
      <c r="P30" s="109">
        <f>$H30      +$J30      +$L30      +$N30</f>
        <v>9399000</v>
      </c>
      <c r="Q30" s="110">
        <f>$I30      +$K30      +$M30      +$O30</f>
        <v>10866785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3.992269464384318</v>
      </c>
      <c r="U30" s="56">
        <f>IF(($E30      =0),0,(($Q30      /$E30      )*100))</f>
        <v>4.6157180478273796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10579000</v>
      </c>
      <c r="C31" s="108"/>
      <c r="D31" s="108"/>
      <c r="E31" s="108">
        <f>$B31      +$C31      +$D31</f>
        <v>10579000</v>
      </c>
      <c r="F31" s="109">
        <v>10579000</v>
      </c>
      <c r="G31" s="110">
        <v>7406000</v>
      </c>
      <c r="H31" s="109">
        <v>3183000</v>
      </c>
      <c r="I31" s="110">
        <v>-1284573</v>
      </c>
      <c r="J31" s="109"/>
      <c r="K31" s="110"/>
      <c r="L31" s="109"/>
      <c r="M31" s="110"/>
      <c r="N31" s="109"/>
      <c r="O31" s="110"/>
      <c r="P31" s="109">
        <f>$H31      +$J31      +$L31      +$N31</f>
        <v>3183000</v>
      </c>
      <c r="Q31" s="110">
        <f>$I31      +$K31      +$M31      +$O31</f>
        <v>-1284573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30.087910010397955</v>
      </c>
      <c r="U31" s="56">
        <f>IF(($E31      =0),0,(($Q31      /$E31      )*100))</f>
        <v>-12.142669439455526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246009000</v>
      </c>
      <c r="C32" s="111">
        <f>SUM(C28:C31)</f>
        <v>0</v>
      </c>
      <c r="D32" s="111"/>
      <c r="E32" s="111">
        <f>$B32      +$C32      +$D32</f>
        <v>246009000</v>
      </c>
      <c r="F32" s="112">
        <f t="shared" ref="F32:O32" si="16">SUM(F28:F31)</f>
        <v>246009000</v>
      </c>
      <c r="G32" s="113">
        <f t="shared" si="16"/>
        <v>94406000</v>
      </c>
      <c r="H32" s="112">
        <f t="shared" si="16"/>
        <v>12582000</v>
      </c>
      <c r="I32" s="113">
        <f t="shared" si="16"/>
        <v>9582212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12582000</v>
      </c>
      <c r="Q32" s="113">
        <f>$I32      +$K32      +$M32      +$O32</f>
        <v>9582212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5.1144470324256428</v>
      </c>
      <c r="U32" s="60">
        <f>IF($E32   =0,0,($Q32   /$E32   )*100)</f>
        <v>3.895065627680288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32605000</v>
      </c>
      <c r="C34" s="108"/>
      <c r="D34" s="108"/>
      <c r="E34" s="108">
        <f>$B34      +$C34      +$D34</f>
        <v>32605000</v>
      </c>
      <c r="F34" s="109">
        <v>32605000</v>
      </c>
      <c r="G34" s="110">
        <v>8152000</v>
      </c>
      <c r="H34" s="109">
        <v>5471000</v>
      </c>
      <c r="I34" s="110">
        <v>4214575</v>
      </c>
      <c r="J34" s="109"/>
      <c r="K34" s="110"/>
      <c r="L34" s="109"/>
      <c r="M34" s="110"/>
      <c r="N34" s="109"/>
      <c r="O34" s="110"/>
      <c r="P34" s="109">
        <f>$H34      +$J34      +$L34      +$N34</f>
        <v>5471000</v>
      </c>
      <c r="Q34" s="110">
        <f>$I34      +$K34      +$M34      +$O34</f>
        <v>4214575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16.779635025302866</v>
      </c>
      <c r="U34" s="56">
        <f>IF(($E34      =0),0,(($Q34      /$E34      )*100))</f>
        <v>12.926161631651587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32605000</v>
      </c>
      <c r="C35" s="111">
        <f>C34</f>
        <v>0</v>
      </c>
      <c r="D35" s="111"/>
      <c r="E35" s="111">
        <f>$B35      +$C35      +$D35</f>
        <v>32605000</v>
      </c>
      <c r="F35" s="112">
        <f t="shared" ref="F35:O35" si="17">F34</f>
        <v>32605000</v>
      </c>
      <c r="G35" s="113">
        <f t="shared" si="17"/>
        <v>8152000</v>
      </c>
      <c r="H35" s="112">
        <f t="shared" si="17"/>
        <v>5471000</v>
      </c>
      <c r="I35" s="113">
        <f t="shared" si="17"/>
        <v>4214575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5471000</v>
      </c>
      <c r="Q35" s="113">
        <f>$I35      +$K35      +$M35      +$O35</f>
        <v>4214575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16.779635025302866</v>
      </c>
      <c r="U35" s="60">
        <f>IF($E35   =0,0,($Q35   /$E35   )*100)</f>
        <v>12.926161631651587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94514000</v>
      </c>
      <c r="C37" s="108"/>
      <c r="D37" s="108"/>
      <c r="E37" s="108">
        <f t="shared" ref="E37:E42" si="18">$B37      +$C37      +$D37</f>
        <v>94514000</v>
      </c>
      <c r="F37" s="109">
        <v>94514000</v>
      </c>
      <c r="G37" s="110">
        <v>40799000</v>
      </c>
      <c r="H37" s="109">
        <v>27140000</v>
      </c>
      <c r="I37" s="110">
        <v>-14894031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27140000</v>
      </c>
      <c r="Q37" s="110">
        <f t="shared" ref="Q37:Q42" si="20">$I37      +$K37      +$M37      +$O37</f>
        <v>-14894031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28.71532259771039</v>
      </c>
      <c r="U37" s="56">
        <f t="shared" ref="U37:U41" si="24">IF(($E37      =0),0,(($Q37      /$E37      )*100))</f>
        <v>-15.758544765854793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57033000</v>
      </c>
      <c r="C38" s="108"/>
      <c r="D38" s="108"/>
      <c r="E38" s="108">
        <f t="shared" si="18"/>
        <v>57033000</v>
      </c>
      <c r="F38" s="109">
        <v>51855000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18000000</v>
      </c>
      <c r="C40" s="108"/>
      <c r="D40" s="108"/>
      <c r="E40" s="108">
        <f t="shared" si="18"/>
        <v>18000000</v>
      </c>
      <c r="F40" s="109">
        <v>18000000</v>
      </c>
      <c r="G40" s="110">
        <v>5600000</v>
      </c>
      <c r="H40" s="109">
        <v>42000</v>
      </c>
      <c r="I40" s="110">
        <v>2912896</v>
      </c>
      <c r="J40" s="109"/>
      <c r="K40" s="110"/>
      <c r="L40" s="109"/>
      <c r="M40" s="110"/>
      <c r="N40" s="109"/>
      <c r="O40" s="110"/>
      <c r="P40" s="109">
        <f t="shared" si="19"/>
        <v>42000</v>
      </c>
      <c r="Q40" s="110">
        <f t="shared" si="20"/>
        <v>2912896</v>
      </c>
      <c r="R40" s="54">
        <f t="shared" si="21"/>
        <v>0</v>
      </c>
      <c r="S40" s="55">
        <f t="shared" si="22"/>
        <v>0</v>
      </c>
      <c r="T40" s="54">
        <f t="shared" si="23"/>
        <v>0.23333333333333336</v>
      </c>
      <c r="U40" s="56">
        <f t="shared" si="24"/>
        <v>16.182755555555556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169547000</v>
      </c>
      <c r="C42" s="111">
        <f>SUM(C37:C41)</f>
        <v>0</v>
      </c>
      <c r="D42" s="111"/>
      <c r="E42" s="111">
        <f t="shared" si="18"/>
        <v>169547000</v>
      </c>
      <c r="F42" s="112">
        <f t="shared" ref="F42:O42" si="25">SUM(F37:F41)</f>
        <v>164369000</v>
      </c>
      <c r="G42" s="113">
        <f t="shared" si="25"/>
        <v>46399000</v>
      </c>
      <c r="H42" s="112">
        <f t="shared" si="25"/>
        <v>27182000</v>
      </c>
      <c r="I42" s="113">
        <f t="shared" si="25"/>
        <v>-11981135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27182000</v>
      </c>
      <c r="Q42" s="113">
        <f t="shared" si="20"/>
        <v>-11981135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24.158771352898306</v>
      </c>
      <c r="U42" s="60">
        <f>IF((+$E37+$E40) =0,0,(Q42   /(+$E37+$E40) )*100)</f>
        <v>-10.648572622073697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231112000</v>
      </c>
      <c r="C45" s="108"/>
      <c r="D45" s="108"/>
      <c r="E45" s="108">
        <f t="shared" si="26"/>
        <v>231112000</v>
      </c>
      <c r="F45" s="109">
        <v>231112000</v>
      </c>
      <c r="G45" s="110">
        <v>96112000</v>
      </c>
      <c r="H45" s="109">
        <v>58189000</v>
      </c>
      <c r="I45" s="110">
        <v>55636092</v>
      </c>
      <c r="J45" s="109"/>
      <c r="K45" s="110"/>
      <c r="L45" s="109"/>
      <c r="M45" s="110"/>
      <c r="N45" s="109"/>
      <c r="O45" s="110"/>
      <c r="P45" s="109">
        <f t="shared" si="27"/>
        <v>58189000</v>
      </c>
      <c r="Q45" s="110">
        <f t="shared" si="28"/>
        <v>55636092</v>
      </c>
      <c r="R45" s="54">
        <f t="shared" si="29"/>
        <v>0</v>
      </c>
      <c r="S45" s="55">
        <f t="shared" si="30"/>
        <v>0</v>
      </c>
      <c r="T45" s="54">
        <f t="shared" si="31"/>
        <v>25.177835854477483</v>
      </c>
      <c r="U45" s="56">
        <f t="shared" si="32"/>
        <v>24.073216449167504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845175000</v>
      </c>
      <c r="C46" s="108"/>
      <c r="D46" s="108"/>
      <c r="E46" s="108">
        <f t="shared" si="26"/>
        <v>845175000</v>
      </c>
      <c r="F46" s="109">
        <v>845175000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391680000</v>
      </c>
      <c r="C53" s="108"/>
      <c r="D53" s="108"/>
      <c r="E53" s="108">
        <f t="shared" si="26"/>
        <v>391680000</v>
      </c>
      <c r="F53" s="109">
        <v>391680000</v>
      </c>
      <c r="G53" s="110">
        <v>136393000</v>
      </c>
      <c r="H53" s="109">
        <v>52564000</v>
      </c>
      <c r="I53" s="110">
        <v>47080005</v>
      </c>
      <c r="J53" s="109"/>
      <c r="K53" s="110"/>
      <c r="L53" s="109"/>
      <c r="M53" s="110"/>
      <c r="N53" s="109"/>
      <c r="O53" s="110"/>
      <c r="P53" s="109">
        <f t="shared" si="27"/>
        <v>52564000</v>
      </c>
      <c r="Q53" s="110">
        <f t="shared" si="28"/>
        <v>47080005</v>
      </c>
      <c r="R53" s="54">
        <f t="shared" si="29"/>
        <v>0</v>
      </c>
      <c r="S53" s="55">
        <f t="shared" si="30"/>
        <v>0</v>
      </c>
      <c r="T53" s="54">
        <f t="shared" si="31"/>
        <v>13.420138888888889</v>
      </c>
      <c r="U53" s="56">
        <f t="shared" si="32"/>
        <v>12.020017616421569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67833000</v>
      </c>
      <c r="C54" s="108"/>
      <c r="D54" s="108"/>
      <c r="E54" s="108">
        <f t="shared" si="26"/>
        <v>67833000</v>
      </c>
      <c r="F54" s="109">
        <v>67833000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1535800000</v>
      </c>
      <c r="C55" s="111">
        <f>SUM(C44:C54)</f>
        <v>0</v>
      </c>
      <c r="D55" s="111"/>
      <c r="E55" s="111">
        <f t="shared" si="26"/>
        <v>1535800000</v>
      </c>
      <c r="F55" s="112">
        <f t="shared" ref="F55:O55" si="33">SUM(F44:F54)</f>
        <v>1535800000</v>
      </c>
      <c r="G55" s="113">
        <f t="shared" si="33"/>
        <v>232505000</v>
      </c>
      <c r="H55" s="112">
        <f t="shared" si="33"/>
        <v>110753000</v>
      </c>
      <c r="I55" s="113">
        <f t="shared" si="33"/>
        <v>102716097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110753000</v>
      </c>
      <c r="Q55" s="113">
        <f t="shared" si="28"/>
        <v>102716097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17.783304859407316</v>
      </c>
      <c r="U55" s="60">
        <f>IF((+$E45+$E47+$E49+$E50+$E53) =0,0,(Q55   /(+$E45+$E47+$E49+$E50+$E53) )*100)</f>
        <v>16.492841430204628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315530000</v>
      </c>
      <c r="C67" s="108"/>
      <c r="D67" s="108"/>
      <c r="E67" s="108">
        <f t="shared" si="35"/>
        <v>315530000</v>
      </c>
      <c r="F67" s="109">
        <v>315530000</v>
      </c>
      <c r="G67" s="110">
        <v>105176000</v>
      </c>
      <c r="H67" s="109">
        <v>54675000</v>
      </c>
      <c r="I67" s="110">
        <v>40499270</v>
      </c>
      <c r="J67" s="109"/>
      <c r="K67" s="110"/>
      <c r="L67" s="109"/>
      <c r="M67" s="110"/>
      <c r="N67" s="109"/>
      <c r="O67" s="110"/>
      <c r="P67" s="109">
        <f t="shared" si="36"/>
        <v>54675000</v>
      </c>
      <c r="Q67" s="110">
        <f t="shared" si="37"/>
        <v>40499270</v>
      </c>
      <c r="R67" s="54">
        <f t="shared" si="38"/>
        <v>0</v>
      </c>
      <c r="S67" s="55">
        <f t="shared" si="39"/>
        <v>0</v>
      </c>
      <c r="T67" s="54">
        <f t="shared" si="40"/>
        <v>17.327987830000318</v>
      </c>
      <c r="U67" s="56">
        <f t="shared" si="41"/>
        <v>12.835315183976167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315530000</v>
      </c>
      <c r="C68" s="111">
        <f>SUM(C63:C67)</f>
        <v>0</v>
      </c>
      <c r="D68" s="111"/>
      <c r="E68" s="111">
        <f t="shared" si="35"/>
        <v>315530000</v>
      </c>
      <c r="F68" s="112">
        <f t="shared" ref="F68:O68" si="42">SUM(F63:F67)</f>
        <v>315530000</v>
      </c>
      <c r="G68" s="113">
        <f t="shared" si="42"/>
        <v>105176000</v>
      </c>
      <c r="H68" s="112">
        <f t="shared" si="42"/>
        <v>54675000</v>
      </c>
      <c r="I68" s="113">
        <f t="shared" si="42"/>
        <v>40499270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54675000</v>
      </c>
      <c r="Q68" s="113">
        <f t="shared" si="37"/>
        <v>40499270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17.327987830000318</v>
      </c>
      <c r="U68" s="60">
        <f>IF((+$E63+$E65+$E67) =0,0,(Q68  /(+$E63+$E65+$E67) )*100)</f>
        <v>12.835315183976167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2410627000</v>
      </c>
      <c r="C69" s="120">
        <f>SUM(C9:C16,C19:C25,C28:C31,C34,C37:C41,C44:C54,C57:C60,C63:C67)</f>
        <v>0</v>
      </c>
      <c r="D69" s="120"/>
      <c r="E69" s="120">
        <f t="shared" si="35"/>
        <v>2410627000</v>
      </c>
      <c r="F69" s="121">
        <f t="shared" ref="F69:O69" si="43">SUM(F9:F16,F19:F25,F28:F31,F34,F37:F41,F44:F54,F57:F60,F63:F67)</f>
        <v>2357053000</v>
      </c>
      <c r="G69" s="122">
        <f t="shared" si="43"/>
        <v>544638000</v>
      </c>
      <c r="H69" s="121">
        <f t="shared" si="43"/>
        <v>227707000</v>
      </c>
      <c r="I69" s="122">
        <f t="shared" si="43"/>
        <v>155890740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227707000</v>
      </c>
      <c r="Q69" s="122">
        <f t="shared" si="37"/>
        <v>155890740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15.855421384733864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10.854797492734026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784526000</v>
      </c>
      <c r="C71" s="108"/>
      <c r="D71" s="108"/>
      <c r="E71" s="108">
        <f>$B71      +$C71      +$D71</f>
        <v>784526000</v>
      </c>
      <c r="F71" s="109">
        <v>784526000</v>
      </c>
      <c r="G71" s="110">
        <v>112453000</v>
      </c>
      <c r="H71" s="109">
        <v>91403000</v>
      </c>
      <c r="I71" s="110">
        <v>69767257</v>
      </c>
      <c r="J71" s="109"/>
      <c r="K71" s="110"/>
      <c r="L71" s="109"/>
      <c r="M71" s="110"/>
      <c r="N71" s="109"/>
      <c r="O71" s="110"/>
      <c r="P71" s="109">
        <f>$H71      +$J71      +$L71      +$N71</f>
        <v>91403000</v>
      </c>
      <c r="Q71" s="110">
        <f>$I71      +$K71      +$M71      +$O71</f>
        <v>69767257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11.650729230133864</v>
      </c>
      <c r="U71" s="56">
        <f>IF(($E71      =0),0,(($Q71      /$E71      )*100))</f>
        <v>8.892918399135274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124176000</v>
      </c>
      <c r="C72" s="108"/>
      <c r="D72" s="108"/>
      <c r="E72" s="108">
        <f>$B72      +$C72      +$D72</f>
        <v>124176000</v>
      </c>
      <c r="F72" s="109">
        <v>124176000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908702000</v>
      </c>
      <c r="C73" s="117">
        <f>SUM(C71:C72)</f>
        <v>0</v>
      </c>
      <c r="D73" s="117"/>
      <c r="E73" s="117">
        <f>$B73      +$C73      +$D73</f>
        <v>908702000</v>
      </c>
      <c r="F73" s="118">
        <f t="shared" ref="F73:O73" si="44">SUM(F71:F72)</f>
        <v>908702000</v>
      </c>
      <c r="G73" s="119">
        <f t="shared" si="44"/>
        <v>112453000</v>
      </c>
      <c r="H73" s="118">
        <f t="shared" si="44"/>
        <v>91403000</v>
      </c>
      <c r="I73" s="119">
        <f t="shared" si="44"/>
        <v>69767257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91403000</v>
      </c>
      <c r="Q73" s="119">
        <f>$I73      +$K73      +$M73      +$O73</f>
        <v>69767257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11.650729230133864</v>
      </c>
      <c r="U73" s="65">
        <f>IF($E71   =0,0,($Q71   /$E71 )*100)</f>
        <v>8.892918399135274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908702000</v>
      </c>
      <c r="C74" s="120">
        <f>SUM(C71:C72)</f>
        <v>0</v>
      </c>
      <c r="D74" s="120"/>
      <c r="E74" s="120">
        <f>$B74      +$C74      +$D74</f>
        <v>908702000</v>
      </c>
      <c r="F74" s="121">
        <f t="shared" ref="F74:O74" si="45">SUM(F71:F72)</f>
        <v>908702000</v>
      </c>
      <c r="G74" s="122">
        <f t="shared" si="45"/>
        <v>112453000</v>
      </c>
      <c r="H74" s="121">
        <f t="shared" si="45"/>
        <v>91403000</v>
      </c>
      <c r="I74" s="122">
        <f t="shared" si="45"/>
        <v>69767257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91403000</v>
      </c>
      <c r="Q74" s="122">
        <f>$I74      +$K74      +$M74      +$O74</f>
        <v>69767257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11.650729230133864</v>
      </c>
      <c r="U74" s="71">
        <f>IF($E71   =0,0,($Q71   /$E71 )*100)</f>
        <v>8.892918399135274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3319329000</v>
      </c>
      <c r="C75" s="120">
        <f>SUM(C9:C16,C19:C25,C28:C31,C34,C37:C41,C44:C54,C57:C60,C63:C67,C71:C72)</f>
        <v>0</v>
      </c>
      <c r="D75" s="120"/>
      <c r="E75" s="120">
        <f>$B75      +$C75      +$D75</f>
        <v>3319329000</v>
      </c>
      <c r="F75" s="121">
        <f t="shared" ref="F75:O75" si="46">SUM(F9:F16,F19:F25,F28:F31,F34,F37:F41,F44:F54,F57:F60,F63:F67,F71:F72)</f>
        <v>3265755000</v>
      </c>
      <c r="G75" s="122">
        <f t="shared" si="46"/>
        <v>657091000</v>
      </c>
      <c r="H75" s="121">
        <f t="shared" si="46"/>
        <v>319110000</v>
      </c>
      <c r="I75" s="122">
        <f t="shared" si="46"/>
        <v>225657997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319110000</v>
      </c>
      <c r="Q75" s="122">
        <f>$I75      +$K75      +$M75      +$O75</f>
        <v>225657997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14.369974494207158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10.161698665989395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Pb0P6vo6cEcIJX3lKL8MsGZ2IrwmuLiMgc9lEe55UfSioV91/bKnYQDmrILM9ffKLBdTILSGLAbbU6VrOaWgEA==" saltValue="c5rXuMf5ytuPsBWQMQ6D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309000</v>
      </c>
      <c r="I10" s="110">
        <v>308394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309000</v>
      </c>
      <c r="Q10" s="110">
        <f t="shared" ref="Q10:Q17" si="2">$I10      +$K10      +$M10      +$O10</f>
        <v>308394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10.299999999999999</v>
      </c>
      <c r="U10" s="56">
        <f t="shared" ref="U10:U16" si="6">IF(($E10      =0),0,(($Q10      /$E10      )*100))</f>
        <v>10.2798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</v>
      </c>
      <c r="C14" s="108"/>
      <c r="D14" s="108"/>
      <c r="E14" s="108">
        <f t="shared" si="0"/>
        <v>100000</v>
      </c>
      <c r="F14" s="109">
        <v>100000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1500000</v>
      </c>
      <c r="C15" s="108"/>
      <c r="D15" s="108"/>
      <c r="E15" s="108">
        <f t="shared" si="0"/>
        <v>1500000</v>
      </c>
      <c r="F15" s="109">
        <v>1500000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4600000</v>
      </c>
      <c r="C17" s="111">
        <f>SUM(C9:C16)</f>
        <v>0</v>
      </c>
      <c r="D17" s="111"/>
      <c r="E17" s="111">
        <f t="shared" si="0"/>
        <v>4600000</v>
      </c>
      <c r="F17" s="112">
        <f t="shared" ref="F17:O17" si="7">SUM(F9:F16)</f>
        <v>4600000</v>
      </c>
      <c r="G17" s="113">
        <f t="shared" si="7"/>
        <v>3000000</v>
      </c>
      <c r="H17" s="112">
        <f t="shared" si="7"/>
        <v>309000</v>
      </c>
      <c r="I17" s="113">
        <f t="shared" si="7"/>
        <v>308394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309000</v>
      </c>
      <c r="Q17" s="113">
        <f t="shared" si="2"/>
        <v>308394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9.9677419354838701</v>
      </c>
      <c r="U17" s="60">
        <f>IF((SUM($E9:$E14))=0,0,(Q17/(SUM($E9:$E14))*100))</f>
        <v>9.9481935483870956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1687000</v>
      </c>
      <c r="C34" s="108"/>
      <c r="D34" s="108"/>
      <c r="E34" s="108">
        <f>$B34      +$C34      +$D34</f>
        <v>1687000</v>
      </c>
      <c r="F34" s="109">
        <v>1687000</v>
      </c>
      <c r="G34" s="110">
        <v>422000</v>
      </c>
      <c r="H34" s="109"/>
      <c r="I34" s="110">
        <v>422000</v>
      </c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422000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25.014819205690575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1687000</v>
      </c>
      <c r="C35" s="111">
        <f>C34</f>
        <v>0</v>
      </c>
      <c r="D35" s="111"/>
      <c r="E35" s="111">
        <f>$B35      +$C35      +$D35</f>
        <v>1687000</v>
      </c>
      <c r="F35" s="112">
        <f t="shared" ref="F35:O35" si="17">F34</f>
        <v>1687000</v>
      </c>
      <c r="G35" s="113">
        <f t="shared" si="17"/>
        <v>422000</v>
      </c>
      <c r="H35" s="112">
        <f t="shared" si="17"/>
        <v>0</v>
      </c>
      <c r="I35" s="113">
        <f t="shared" si="17"/>
        <v>422000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422000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25.014819205690575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14246000</v>
      </c>
      <c r="C37" s="108"/>
      <c r="D37" s="108"/>
      <c r="E37" s="108">
        <f t="shared" ref="E37:E42" si="18">$B37      +$C37      +$D37</f>
        <v>14246000</v>
      </c>
      <c r="F37" s="109">
        <v>14246000</v>
      </c>
      <c r="G37" s="110">
        <v>6410000</v>
      </c>
      <c r="H37" s="109">
        <v>3430000</v>
      </c>
      <c r="I37" s="110">
        <v>2389278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3430000</v>
      </c>
      <c r="Q37" s="110">
        <f t="shared" ref="Q37:Q42" si="20">$I37      +$K37      +$M37      +$O37</f>
        <v>2389278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24.076933876175769</v>
      </c>
      <c r="U37" s="56">
        <f t="shared" ref="U37:U41" si="24">IF(($E37      =0),0,(($Q37      /$E37      )*100))</f>
        <v>16.771570967289062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4538000</v>
      </c>
      <c r="C38" s="108"/>
      <c r="D38" s="108"/>
      <c r="E38" s="108">
        <f t="shared" si="18"/>
        <v>4538000</v>
      </c>
      <c r="F38" s="109">
        <v>4126000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18784000</v>
      </c>
      <c r="C42" s="111">
        <f>SUM(C37:C41)</f>
        <v>0</v>
      </c>
      <c r="D42" s="111"/>
      <c r="E42" s="111">
        <f t="shared" si="18"/>
        <v>18784000</v>
      </c>
      <c r="F42" s="112">
        <f t="shared" ref="F42:O42" si="25">SUM(F37:F41)</f>
        <v>18372000</v>
      </c>
      <c r="G42" s="113">
        <f t="shared" si="25"/>
        <v>6410000</v>
      </c>
      <c r="H42" s="112">
        <f t="shared" si="25"/>
        <v>3430000</v>
      </c>
      <c r="I42" s="113">
        <f t="shared" si="25"/>
        <v>2389278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3430000</v>
      </c>
      <c r="Q42" s="113">
        <f t="shared" si="20"/>
        <v>2389278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24.076933876175769</v>
      </c>
      <c r="U42" s="60">
        <f>IF((+$E37+$E40) =0,0,(Q42   /(+$E37+$E40) )*100)</f>
        <v>16.771570967289062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323629000</v>
      </c>
      <c r="C46" s="108"/>
      <c r="D46" s="108"/>
      <c r="E46" s="108">
        <f t="shared" si="26"/>
        <v>323629000</v>
      </c>
      <c r="F46" s="109">
        <v>323629000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23997000</v>
      </c>
      <c r="C53" s="108"/>
      <c r="D53" s="108"/>
      <c r="E53" s="108">
        <f t="shared" si="26"/>
        <v>23997000</v>
      </c>
      <c r="F53" s="109">
        <v>23997000</v>
      </c>
      <c r="G53" s="110">
        <v>5997000</v>
      </c>
      <c r="H53" s="109">
        <v>2280000</v>
      </c>
      <c r="I53" s="110">
        <v>2280480</v>
      </c>
      <c r="J53" s="109"/>
      <c r="K53" s="110"/>
      <c r="L53" s="109"/>
      <c r="M53" s="110"/>
      <c r="N53" s="109"/>
      <c r="O53" s="110"/>
      <c r="P53" s="109">
        <f t="shared" si="27"/>
        <v>2280000</v>
      </c>
      <c r="Q53" s="110">
        <f t="shared" si="28"/>
        <v>2280480</v>
      </c>
      <c r="R53" s="54">
        <f t="shared" si="29"/>
        <v>0</v>
      </c>
      <c r="S53" s="55">
        <f t="shared" si="30"/>
        <v>0</v>
      </c>
      <c r="T53" s="54">
        <f t="shared" si="31"/>
        <v>9.5011876484560567</v>
      </c>
      <c r="U53" s="56">
        <f t="shared" si="32"/>
        <v>9.5031878984873117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347626000</v>
      </c>
      <c r="C55" s="111">
        <f>SUM(C44:C54)</f>
        <v>0</v>
      </c>
      <c r="D55" s="111"/>
      <c r="E55" s="111">
        <f t="shared" si="26"/>
        <v>347626000</v>
      </c>
      <c r="F55" s="112">
        <f t="shared" ref="F55:O55" si="33">SUM(F44:F54)</f>
        <v>347626000</v>
      </c>
      <c r="G55" s="113">
        <f t="shared" si="33"/>
        <v>5997000</v>
      </c>
      <c r="H55" s="112">
        <f t="shared" si="33"/>
        <v>2280000</v>
      </c>
      <c r="I55" s="113">
        <f t="shared" si="33"/>
        <v>2280480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2280000</v>
      </c>
      <c r="Q55" s="113">
        <f t="shared" si="28"/>
        <v>2280480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9.5011876484560567</v>
      </c>
      <c r="U55" s="60">
        <f>IF((+$E45+$E47+$E49+$E50+$E53) =0,0,(Q55   /(+$E45+$E47+$E49+$E50+$E53) )*100)</f>
        <v>9.5031878984873117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372697000</v>
      </c>
      <c r="C69" s="120">
        <f>SUM(C9:C16,C19:C25,C28:C31,C34,C37:C41,C44:C54,C57:C60,C63:C67)</f>
        <v>0</v>
      </c>
      <c r="D69" s="120"/>
      <c r="E69" s="120">
        <f t="shared" si="35"/>
        <v>372697000</v>
      </c>
      <c r="F69" s="121">
        <f t="shared" ref="F69:O69" si="43">SUM(F9:F16,F19:F25,F28:F31,F34,F37:F41,F44:F54,F57:F60,F63:F67)</f>
        <v>372285000</v>
      </c>
      <c r="G69" s="122">
        <f t="shared" si="43"/>
        <v>15829000</v>
      </c>
      <c r="H69" s="121">
        <f t="shared" si="43"/>
        <v>6019000</v>
      </c>
      <c r="I69" s="122">
        <f t="shared" si="43"/>
        <v>5400152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6019000</v>
      </c>
      <c r="Q69" s="122">
        <f t="shared" si="37"/>
        <v>5400152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13.987915407854985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12.54973739251685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109958000</v>
      </c>
      <c r="C71" s="108"/>
      <c r="D71" s="108"/>
      <c r="E71" s="108">
        <f>$B71      +$C71      +$D71</f>
        <v>109958000</v>
      </c>
      <c r="F71" s="109">
        <v>109958000</v>
      </c>
      <c r="G71" s="110">
        <v>25737000</v>
      </c>
      <c r="H71" s="109">
        <v>25711000</v>
      </c>
      <c r="I71" s="110">
        <v>23820915</v>
      </c>
      <c r="J71" s="109"/>
      <c r="K71" s="110"/>
      <c r="L71" s="109"/>
      <c r="M71" s="110"/>
      <c r="N71" s="109"/>
      <c r="O71" s="110"/>
      <c r="P71" s="109">
        <f>$H71      +$J71      +$L71      +$N71</f>
        <v>25711000</v>
      </c>
      <c r="Q71" s="110">
        <f>$I71      +$K71      +$M71      +$O71</f>
        <v>23820915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23.382564251805235</v>
      </c>
      <c r="U71" s="56">
        <f>IF(($E71      =0),0,(($Q71      /$E71      )*100))</f>
        <v>21.663648847741865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36522000</v>
      </c>
      <c r="C72" s="108"/>
      <c r="D72" s="108"/>
      <c r="E72" s="108">
        <f>$B72      +$C72      +$D72</f>
        <v>36522000</v>
      </c>
      <c r="F72" s="109">
        <v>36522000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146480000</v>
      </c>
      <c r="C73" s="117">
        <f>SUM(C71:C72)</f>
        <v>0</v>
      </c>
      <c r="D73" s="117"/>
      <c r="E73" s="117">
        <f>$B73      +$C73      +$D73</f>
        <v>146480000</v>
      </c>
      <c r="F73" s="118">
        <f t="shared" ref="F73:O73" si="44">SUM(F71:F72)</f>
        <v>146480000</v>
      </c>
      <c r="G73" s="119">
        <f t="shared" si="44"/>
        <v>25737000</v>
      </c>
      <c r="H73" s="118">
        <f t="shared" si="44"/>
        <v>25711000</v>
      </c>
      <c r="I73" s="119">
        <f t="shared" si="44"/>
        <v>23820915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25711000</v>
      </c>
      <c r="Q73" s="119">
        <f>$I73      +$K73      +$M73      +$O73</f>
        <v>23820915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23.382564251805235</v>
      </c>
      <c r="U73" s="65">
        <f>IF($E71   =0,0,($Q71   /$E71 )*100)</f>
        <v>21.663648847741865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146480000</v>
      </c>
      <c r="C74" s="120">
        <f>SUM(C71:C72)</f>
        <v>0</v>
      </c>
      <c r="D74" s="120"/>
      <c r="E74" s="120">
        <f>$B74      +$C74      +$D74</f>
        <v>146480000</v>
      </c>
      <c r="F74" s="121">
        <f t="shared" ref="F74:O74" si="45">SUM(F71:F72)</f>
        <v>146480000</v>
      </c>
      <c r="G74" s="122">
        <f t="shared" si="45"/>
        <v>25737000</v>
      </c>
      <c r="H74" s="121">
        <f t="shared" si="45"/>
        <v>25711000</v>
      </c>
      <c r="I74" s="122">
        <f t="shared" si="45"/>
        <v>23820915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25711000</v>
      </c>
      <c r="Q74" s="122">
        <f>$I74      +$K74      +$M74      +$O74</f>
        <v>23820915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23.382564251805235</v>
      </c>
      <c r="U74" s="71">
        <f>IF($E71   =0,0,($Q71   /$E71 )*100)</f>
        <v>21.663648847741865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519177000</v>
      </c>
      <c r="C75" s="120">
        <f>SUM(C9:C16,C19:C25,C28:C31,C34,C37:C41,C44:C54,C57:C60,C63:C67,C71:C72)</f>
        <v>0</v>
      </c>
      <c r="D75" s="120"/>
      <c r="E75" s="120">
        <f>$B75      +$C75      +$D75</f>
        <v>519177000</v>
      </c>
      <c r="F75" s="121">
        <f t="shared" ref="F75:O75" si="46">SUM(F9:F16,F19:F25,F28:F31,F34,F37:F41,F44:F54,F57:F60,F63:F67,F71:F72)</f>
        <v>518765000</v>
      </c>
      <c r="G75" s="122">
        <f t="shared" si="46"/>
        <v>41566000</v>
      </c>
      <c r="H75" s="121">
        <f t="shared" si="46"/>
        <v>31730000</v>
      </c>
      <c r="I75" s="122">
        <f t="shared" si="46"/>
        <v>29221067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31730000</v>
      </c>
      <c r="Q75" s="122">
        <f>$I75      +$K75      +$M75      +$O75</f>
        <v>29221067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20.74018877297566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19.100234658927498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09VUzUwmO2rMYxlfpaiwa0SqZQDJFY8s427EnjsCdi0EhhsN394Za3DPmGAw8AE47akJ9Nckaal3exntVhbUJg==" saltValue="DtczOJlWCQNBbozjl55UD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1797000</v>
      </c>
      <c r="I10" s="110">
        <v>1717130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1797000</v>
      </c>
      <c r="Q10" s="110">
        <f t="shared" ref="Q10:Q17" si="2">$I10      +$K10      +$M10      +$O10</f>
        <v>1717130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59.9</v>
      </c>
      <c r="U10" s="56">
        <f t="shared" ref="U10:U16" si="6">IF(($E10      =0),0,(($Q10      /$E10      )*100))</f>
        <v>57.237666666666662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1797000</v>
      </c>
      <c r="I17" s="113">
        <f t="shared" si="7"/>
        <v>1717130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1797000</v>
      </c>
      <c r="Q17" s="113">
        <f t="shared" si="2"/>
        <v>1717130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59.9</v>
      </c>
      <c r="U17" s="60">
        <f>IF((SUM($E9:$E14))=0,0,(Q17/(SUM($E9:$E14))*100))</f>
        <v>57.237666666666662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1376000</v>
      </c>
      <c r="C34" s="108"/>
      <c r="D34" s="108"/>
      <c r="E34" s="108">
        <f>$B34      +$C34      +$D34</f>
        <v>1376000</v>
      </c>
      <c r="F34" s="109">
        <v>1376000</v>
      </c>
      <c r="G34" s="110">
        <v>344000</v>
      </c>
      <c r="H34" s="109">
        <v>344000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344000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1376000</v>
      </c>
      <c r="C35" s="111">
        <f>C34</f>
        <v>0</v>
      </c>
      <c r="D35" s="111"/>
      <c r="E35" s="111">
        <f>$B35      +$C35      +$D35</f>
        <v>1376000</v>
      </c>
      <c r="F35" s="112">
        <f t="shared" ref="F35:O35" si="17">F34</f>
        <v>1376000</v>
      </c>
      <c r="G35" s="113">
        <f t="shared" si="17"/>
        <v>344000</v>
      </c>
      <c r="H35" s="112">
        <f t="shared" si="17"/>
        <v>344000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344000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4625000</v>
      </c>
      <c r="C37" s="108"/>
      <c r="D37" s="108"/>
      <c r="E37" s="108">
        <f t="shared" ref="E37:E42" si="18">$B37      +$C37      +$D37</f>
        <v>4625000</v>
      </c>
      <c r="F37" s="109">
        <v>4625000</v>
      </c>
      <c r="G37" s="110">
        <v>2081000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49000</v>
      </c>
      <c r="C38" s="108"/>
      <c r="D38" s="108"/>
      <c r="E38" s="108">
        <f t="shared" si="18"/>
        <v>49000</v>
      </c>
      <c r="F38" s="109">
        <v>44000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9674000</v>
      </c>
      <c r="C42" s="111">
        <f>SUM(C37:C41)</f>
        <v>0</v>
      </c>
      <c r="D42" s="111"/>
      <c r="E42" s="111">
        <f t="shared" si="18"/>
        <v>9674000</v>
      </c>
      <c r="F42" s="112">
        <f t="shared" ref="F42:O42" si="25">SUM(F37:F41)</f>
        <v>9669000</v>
      </c>
      <c r="G42" s="113">
        <f t="shared" si="25"/>
        <v>2081000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22370000</v>
      </c>
      <c r="C53" s="108"/>
      <c r="D53" s="108"/>
      <c r="E53" s="108">
        <f t="shared" si="26"/>
        <v>22370000</v>
      </c>
      <c r="F53" s="109">
        <v>22370000</v>
      </c>
      <c r="G53" s="110">
        <v>11370000</v>
      </c>
      <c r="H53" s="109">
        <v>2867000</v>
      </c>
      <c r="I53" s="110">
        <v>2867031</v>
      </c>
      <c r="J53" s="109"/>
      <c r="K53" s="110"/>
      <c r="L53" s="109"/>
      <c r="M53" s="110"/>
      <c r="N53" s="109"/>
      <c r="O53" s="110"/>
      <c r="P53" s="109">
        <f t="shared" si="27"/>
        <v>2867000</v>
      </c>
      <c r="Q53" s="110">
        <f t="shared" si="28"/>
        <v>2867031</v>
      </c>
      <c r="R53" s="54">
        <f t="shared" si="29"/>
        <v>0</v>
      </c>
      <c r="S53" s="55">
        <f t="shared" si="30"/>
        <v>0</v>
      </c>
      <c r="T53" s="54">
        <f t="shared" si="31"/>
        <v>12.816271792579348</v>
      </c>
      <c r="U53" s="56">
        <f t="shared" si="32"/>
        <v>12.816410371032633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22370000</v>
      </c>
      <c r="C55" s="111">
        <f>SUM(C44:C54)</f>
        <v>0</v>
      </c>
      <c r="D55" s="111"/>
      <c r="E55" s="111">
        <f t="shared" si="26"/>
        <v>22370000</v>
      </c>
      <c r="F55" s="112">
        <f t="shared" ref="F55:O55" si="33">SUM(F44:F54)</f>
        <v>22370000</v>
      </c>
      <c r="G55" s="113">
        <f t="shared" si="33"/>
        <v>11370000</v>
      </c>
      <c r="H55" s="112">
        <f t="shared" si="33"/>
        <v>2867000</v>
      </c>
      <c r="I55" s="113">
        <f t="shared" si="33"/>
        <v>2867031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2867000</v>
      </c>
      <c r="Q55" s="113">
        <f t="shared" si="28"/>
        <v>2867031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12.816271792579348</v>
      </c>
      <c r="U55" s="60">
        <f>IF((+$E45+$E47+$E49+$E50+$E53) =0,0,(Q55   /(+$E45+$E47+$E49+$E50+$E53) )*100)</f>
        <v>12.816410371032633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36420000</v>
      </c>
      <c r="C69" s="120">
        <f>SUM(C9:C16,C19:C25,C28:C31,C34,C37:C41,C44:C54,C57:C60,C63:C67)</f>
        <v>0</v>
      </c>
      <c r="D69" s="120"/>
      <c r="E69" s="120">
        <f t="shared" si="35"/>
        <v>36420000</v>
      </c>
      <c r="F69" s="121">
        <f t="shared" ref="F69:O69" si="43">SUM(F9:F16,F19:F25,F28:F31,F34,F37:F41,F44:F54,F57:F60,F63:F67)</f>
        <v>36415000</v>
      </c>
      <c r="G69" s="122">
        <f t="shared" si="43"/>
        <v>16795000</v>
      </c>
      <c r="H69" s="121">
        <f t="shared" si="43"/>
        <v>5008000</v>
      </c>
      <c r="I69" s="122">
        <f t="shared" si="43"/>
        <v>4584161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5008000</v>
      </c>
      <c r="Q69" s="122">
        <f t="shared" si="37"/>
        <v>4584161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13.769211734623738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12.603890462181408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35530000</v>
      </c>
      <c r="C71" s="108"/>
      <c r="D71" s="108"/>
      <c r="E71" s="108">
        <f>$B71      +$C71      +$D71</f>
        <v>35530000</v>
      </c>
      <c r="F71" s="109">
        <v>35530000</v>
      </c>
      <c r="G71" s="110">
        <v>9430000</v>
      </c>
      <c r="H71" s="109">
        <v>8917000</v>
      </c>
      <c r="I71" s="110">
        <v>8917346</v>
      </c>
      <c r="J71" s="109"/>
      <c r="K71" s="110"/>
      <c r="L71" s="109"/>
      <c r="M71" s="110"/>
      <c r="N71" s="109"/>
      <c r="O71" s="110"/>
      <c r="P71" s="109">
        <f>$H71      +$J71      +$L71      +$N71</f>
        <v>8917000</v>
      </c>
      <c r="Q71" s="110">
        <f>$I71      +$K71      +$M71      +$O71</f>
        <v>8917346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25.097101041373488</v>
      </c>
      <c r="U71" s="56">
        <f>IF(($E71      =0),0,(($Q71      /$E71      )*100))</f>
        <v>25.09807486631016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35530000</v>
      </c>
      <c r="C73" s="117">
        <f>SUM(C71:C72)</f>
        <v>0</v>
      </c>
      <c r="D73" s="117"/>
      <c r="E73" s="117">
        <f>$B73      +$C73      +$D73</f>
        <v>35530000</v>
      </c>
      <c r="F73" s="118">
        <f t="shared" ref="F73:O73" si="44">SUM(F71:F72)</f>
        <v>35530000</v>
      </c>
      <c r="G73" s="119">
        <f t="shared" si="44"/>
        <v>9430000</v>
      </c>
      <c r="H73" s="118">
        <f t="shared" si="44"/>
        <v>8917000</v>
      </c>
      <c r="I73" s="119">
        <f t="shared" si="44"/>
        <v>8917346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8917000</v>
      </c>
      <c r="Q73" s="119">
        <f>$I73      +$K73      +$M73      +$O73</f>
        <v>8917346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25.097101041373488</v>
      </c>
      <c r="U73" s="65">
        <f>IF($E71   =0,0,($Q71   /$E71 )*100)</f>
        <v>25.09807486631016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35530000</v>
      </c>
      <c r="C74" s="120">
        <f>SUM(C71:C72)</f>
        <v>0</v>
      </c>
      <c r="D74" s="120"/>
      <c r="E74" s="120">
        <f>$B74      +$C74      +$D74</f>
        <v>35530000</v>
      </c>
      <c r="F74" s="121">
        <f t="shared" ref="F74:O74" si="45">SUM(F71:F72)</f>
        <v>35530000</v>
      </c>
      <c r="G74" s="122">
        <f t="shared" si="45"/>
        <v>9430000</v>
      </c>
      <c r="H74" s="121">
        <f t="shared" si="45"/>
        <v>8917000</v>
      </c>
      <c r="I74" s="122">
        <f t="shared" si="45"/>
        <v>8917346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8917000</v>
      </c>
      <c r="Q74" s="122">
        <f>$I74      +$K74      +$M74      +$O74</f>
        <v>8917346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25.097101041373488</v>
      </c>
      <c r="U74" s="71">
        <f>IF($E71   =0,0,($Q71   /$E71 )*100)</f>
        <v>25.09807486631016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71950000</v>
      </c>
      <c r="C75" s="120">
        <f>SUM(C9:C16,C19:C25,C28:C31,C34,C37:C41,C44:C54,C57:C60,C63:C67,C71:C72)</f>
        <v>0</v>
      </c>
      <c r="D75" s="120"/>
      <c r="E75" s="120">
        <f>$B75      +$C75      +$D75</f>
        <v>71950000</v>
      </c>
      <c r="F75" s="121">
        <f t="shared" ref="F75:O75" si="46">SUM(F9:F16,F19:F25,F28:F31,F34,F37:F41,F44:F54,F57:F60,F63:F67,F71:F72)</f>
        <v>71945000</v>
      </c>
      <c r="G75" s="122">
        <f t="shared" si="46"/>
        <v>26225000</v>
      </c>
      <c r="H75" s="121">
        <f t="shared" si="46"/>
        <v>13925000</v>
      </c>
      <c r="I75" s="122">
        <f t="shared" si="46"/>
        <v>13501507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13925000</v>
      </c>
      <c r="Q75" s="122">
        <f>$I75      +$K75      +$M75      +$O75</f>
        <v>13501507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19.366907275281289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18.777912685498116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kpYCwq8venbP8hd3ahaTfwRu21PdLBrLFi33wPKrbeKPt65o3jgXro7QSqWqP9pmoiKPobBGywynUpytYYlV7g==" saltValue="v7ADh3gVTycCu4uKvXdk/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30000</v>
      </c>
      <c r="I10" s="110">
        <v>30000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30000</v>
      </c>
      <c r="Q10" s="110">
        <f t="shared" ref="Q10:Q17" si="2">$I10      +$K10      +$M10      +$O10</f>
        <v>30000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</v>
      </c>
      <c r="U10" s="56">
        <f t="shared" ref="U10:U16" si="6">IF(($E10      =0),0,(($Q10      /$E10      )*100))</f>
        <v>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30000</v>
      </c>
      <c r="I17" s="113">
        <f t="shared" si="7"/>
        <v>30000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30000</v>
      </c>
      <c r="Q17" s="113">
        <f t="shared" si="2"/>
        <v>30000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</v>
      </c>
      <c r="U17" s="60">
        <f>IF((SUM($E9:$E14))=0,0,(Q17/(SUM($E9:$E14))*100))</f>
        <v>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2675000</v>
      </c>
      <c r="C31" s="108"/>
      <c r="D31" s="108"/>
      <c r="E31" s="108">
        <f>$B31      +$C31      +$D31</f>
        <v>2675000</v>
      </c>
      <c r="F31" s="109">
        <v>2675000</v>
      </c>
      <c r="G31" s="110">
        <v>1873000</v>
      </c>
      <c r="H31" s="109">
        <v>473000</v>
      </c>
      <c r="I31" s="110">
        <v>320852</v>
      </c>
      <c r="J31" s="109"/>
      <c r="K31" s="110"/>
      <c r="L31" s="109"/>
      <c r="M31" s="110"/>
      <c r="N31" s="109"/>
      <c r="O31" s="110"/>
      <c r="P31" s="109">
        <f>$H31      +$J31      +$L31      +$N31</f>
        <v>473000</v>
      </c>
      <c r="Q31" s="110">
        <f>$I31      +$K31      +$M31      +$O31</f>
        <v>320852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17.682242990654206</v>
      </c>
      <c r="U31" s="56">
        <f>IF(($E31      =0),0,(($Q31      /$E31      )*100))</f>
        <v>11.994467289719626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2675000</v>
      </c>
      <c r="C32" s="111">
        <f>SUM(C28:C31)</f>
        <v>0</v>
      </c>
      <c r="D32" s="111"/>
      <c r="E32" s="111">
        <f>$B32      +$C32      +$D32</f>
        <v>2675000</v>
      </c>
      <c r="F32" s="112">
        <f t="shared" ref="F32:O32" si="16">SUM(F28:F31)</f>
        <v>2675000</v>
      </c>
      <c r="G32" s="113">
        <f t="shared" si="16"/>
        <v>1873000</v>
      </c>
      <c r="H32" s="112">
        <f t="shared" si="16"/>
        <v>473000</v>
      </c>
      <c r="I32" s="113">
        <f t="shared" si="16"/>
        <v>320852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473000</v>
      </c>
      <c r="Q32" s="113">
        <f>$I32      +$K32      +$M32      +$O32</f>
        <v>320852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17.682242990654206</v>
      </c>
      <c r="U32" s="60">
        <f>IF($E32   =0,0,($Q32   /$E32   )*100)</f>
        <v>11.994467289719626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1414000</v>
      </c>
      <c r="C34" s="108"/>
      <c r="D34" s="108"/>
      <c r="E34" s="108">
        <f>$B34      +$C34      +$D34</f>
        <v>1414000</v>
      </c>
      <c r="F34" s="109">
        <v>1414000</v>
      </c>
      <c r="G34" s="110">
        <v>354000</v>
      </c>
      <c r="H34" s="109">
        <v>352000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352000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24.893917963224894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1414000</v>
      </c>
      <c r="C35" s="111">
        <f>C34</f>
        <v>0</v>
      </c>
      <c r="D35" s="111"/>
      <c r="E35" s="111">
        <f>$B35      +$C35      +$D35</f>
        <v>1414000</v>
      </c>
      <c r="F35" s="112">
        <f t="shared" ref="F35:O35" si="17">F34</f>
        <v>1414000</v>
      </c>
      <c r="G35" s="113">
        <f t="shared" si="17"/>
        <v>354000</v>
      </c>
      <c r="H35" s="112">
        <f t="shared" si="17"/>
        <v>352000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352000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24.893917963224894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5089000</v>
      </c>
      <c r="C69" s="120">
        <f>SUM(C9:C16,C19:C25,C28:C31,C34,C37:C41,C44:C54,C57:C60,C63:C67)</f>
        <v>0</v>
      </c>
      <c r="D69" s="120"/>
      <c r="E69" s="120">
        <f t="shared" si="35"/>
        <v>5089000</v>
      </c>
      <c r="F69" s="121">
        <f t="shared" ref="F69:O69" si="43">SUM(F9:F16,F19:F25,F28:F31,F34,F37:F41,F44:F54,F57:F60,F63:F67)</f>
        <v>5089000</v>
      </c>
      <c r="G69" s="122">
        <f t="shared" si="43"/>
        <v>3227000</v>
      </c>
      <c r="H69" s="121">
        <f t="shared" si="43"/>
        <v>855000</v>
      </c>
      <c r="I69" s="122">
        <f t="shared" si="43"/>
        <v>350852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855000</v>
      </c>
      <c r="Q69" s="122">
        <f t="shared" si="37"/>
        <v>350852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16.800943210846924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6.8943210846924741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5089000</v>
      </c>
      <c r="C75" s="120">
        <f>SUM(C9:C16,C19:C25,C28:C31,C34,C37:C41,C44:C54,C57:C60,C63:C67,C71:C72)</f>
        <v>0</v>
      </c>
      <c r="D75" s="120"/>
      <c r="E75" s="120">
        <f>$B75      +$C75      +$D75</f>
        <v>5089000</v>
      </c>
      <c r="F75" s="121">
        <f t="shared" ref="F75:O75" si="46">SUM(F9:F16,F19:F25,F28:F31,F34,F37:F41,F44:F54,F57:F60,F63:F67,F71:F72)</f>
        <v>5089000</v>
      </c>
      <c r="G75" s="122">
        <f t="shared" si="46"/>
        <v>3227000</v>
      </c>
      <c r="H75" s="121">
        <f t="shared" si="46"/>
        <v>855000</v>
      </c>
      <c r="I75" s="122">
        <f t="shared" si="46"/>
        <v>350852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855000</v>
      </c>
      <c r="Q75" s="122">
        <f>$I75      +$K75      +$M75      +$O75</f>
        <v>350852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16.800943210846924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6.8943210846924741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bVlhai9oc3wpLkiImWqDP+bmFq9uuFl41ZWAheG1t84asZL2n2OlRUDQcF8jDvhVkWbmf5dhxSveyZM0/awfcA==" saltValue="yBv49EASIC3mihDOOKkR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40000</v>
      </c>
      <c r="I10" s="110">
        <v>1116344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40000</v>
      </c>
      <c r="Q10" s="110">
        <f t="shared" ref="Q10:Q17" si="2">$I10      +$K10      +$M10      +$O10</f>
        <v>1116344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</v>
      </c>
      <c r="U10" s="56">
        <f t="shared" ref="U10:U16" si="6">IF(($E10      =0),0,(($Q10      /$E10      )*100))</f>
        <v>55.8172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40000</v>
      </c>
      <c r="I17" s="113">
        <f t="shared" si="7"/>
        <v>1116344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40000</v>
      </c>
      <c r="Q17" s="113">
        <f t="shared" si="2"/>
        <v>1116344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</v>
      </c>
      <c r="U17" s="60">
        <f>IF((SUM($E9:$E14))=0,0,(Q17/(SUM($E9:$E14))*100))</f>
        <v>55.8172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1880000</v>
      </c>
      <c r="C34" s="108"/>
      <c r="D34" s="108"/>
      <c r="E34" s="108">
        <f>$B34      +$C34      +$D34</f>
        <v>1880000</v>
      </c>
      <c r="F34" s="109">
        <v>1880000</v>
      </c>
      <c r="G34" s="110">
        <v>470000</v>
      </c>
      <c r="H34" s="109">
        <v>470000</v>
      </c>
      <c r="I34" s="110">
        <v>470000</v>
      </c>
      <c r="J34" s="109"/>
      <c r="K34" s="110"/>
      <c r="L34" s="109"/>
      <c r="M34" s="110"/>
      <c r="N34" s="109"/>
      <c r="O34" s="110"/>
      <c r="P34" s="109">
        <f>$H34      +$J34      +$L34      +$N34</f>
        <v>470000</v>
      </c>
      <c r="Q34" s="110">
        <f>$I34      +$K34      +$M34      +$O34</f>
        <v>470000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25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1880000</v>
      </c>
      <c r="C35" s="111">
        <f>C34</f>
        <v>0</v>
      </c>
      <c r="D35" s="111"/>
      <c r="E35" s="111">
        <f>$B35      +$C35      +$D35</f>
        <v>1880000</v>
      </c>
      <c r="F35" s="112">
        <f t="shared" ref="F35:O35" si="17">F34</f>
        <v>1880000</v>
      </c>
      <c r="G35" s="113">
        <f t="shared" si="17"/>
        <v>470000</v>
      </c>
      <c r="H35" s="112">
        <f t="shared" si="17"/>
        <v>470000</v>
      </c>
      <c r="I35" s="113">
        <f t="shared" si="17"/>
        <v>470000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470000</v>
      </c>
      <c r="Q35" s="113">
        <f>$I35      +$K35      +$M35      +$O35</f>
        <v>470000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25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4247000</v>
      </c>
      <c r="C38" s="108"/>
      <c r="D38" s="108"/>
      <c r="E38" s="108">
        <f t="shared" si="18"/>
        <v>4247000</v>
      </c>
      <c r="F38" s="109">
        <v>3862000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4247000</v>
      </c>
      <c r="C42" s="111">
        <f>SUM(C37:C41)</f>
        <v>0</v>
      </c>
      <c r="D42" s="111"/>
      <c r="E42" s="111">
        <f t="shared" si="18"/>
        <v>4247000</v>
      </c>
      <c r="F42" s="112">
        <f t="shared" ref="F42:O42" si="25">SUM(F37:F41)</f>
        <v>3862000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171112000</v>
      </c>
      <c r="C45" s="108"/>
      <c r="D45" s="108"/>
      <c r="E45" s="108">
        <f t="shared" si="26"/>
        <v>171112000</v>
      </c>
      <c r="F45" s="109">
        <v>171112000</v>
      </c>
      <c r="G45" s="110">
        <v>71112000</v>
      </c>
      <c r="H45" s="109">
        <v>53573000</v>
      </c>
      <c r="I45" s="110">
        <v>51019954</v>
      </c>
      <c r="J45" s="109"/>
      <c r="K45" s="110"/>
      <c r="L45" s="109"/>
      <c r="M45" s="110"/>
      <c r="N45" s="109"/>
      <c r="O45" s="110"/>
      <c r="P45" s="109">
        <f t="shared" si="27"/>
        <v>53573000</v>
      </c>
      <c r="Q45" s="110">
        <f t="shared" si="28"/>
        <v>51019954</v>
      </c>
      <c r="R45" s="54">
        <f t="shared" si="29"/>
        <v>0</v>
      </c>
      <c r="S45" s="55">
        <f t="shared" si="30"/>
        <v>0</v>
      </c>
      <c r="T45" s="54">
        <f t="shared" si="31"/>
        <v>31.308733461124877</v>
      </c>
      <c r="U45" s="56">
        <f t="shared" si="32"/>
        <v>29.816701341811214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45472000</v>
      </c>
      <c r="C46" s="108"/>
      <c r="D46" s="108"/>
      <c r="E46" s="108">
        <f t="shared" si="26"/>
        <v>45472000</v>
      </c>
      <c r="F46" s="109">
        <v>45472000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21540000</v>
      </c>
      <c r="C53" s="108"/>
      <c r="D53" s="108"/>
      <c r="E53" s="108">
        <f t="shared" si="26"/>
        <v>21540000</v>
      </c>
      <c r="F53" s="109">
        <v>21540000</v>
      </c>
      <c r="G53" s="110">
        <v>4540000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41833000</v>
      </c>
      <c r="C54" s="108"/>
      <c r="D54" s="108"/>
      <c r="E54" s="108">
        <f t="shared" si="26"/>
        <v>41833000</v>
      </c>
      <c r="F54" s="109">
        <v>41833000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279957000</v>
      </c>
      <c r="C55" s="111">
        <f>SUM(C44:C54)</f>
        <v>0</v>
      </c>
      <c r="D55" s="111"/>
      <c r="E55" s="111">
        <f t="shared" si="26"/>
        <v>279957000</v>
      </c>
      <c r="F55" s="112">
        <f t="shared" ref="F55:O55" si="33">SUM(F44:F54)</f>
        <v>279957000</v>
      </c>
      <c r="G55" s="113">
        <f t="shared" si="33"/>
        <v>75652000</v>
      </c>
      <c r="H55" s="112">
        <f t="shared" si="33"/>
        <v>53573000</v>
      </c>
      <c r="I55" s="113">
        <f t="shared" si="33"/>
        <v>51019954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53573000</v>
      </c>
      <c r="Q55" s="113">
        <f t="shared" si="28"/>
        <v>51019954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27.808172248406454</v>
      </c>
      <c r="U55" s="60">
        <f>IF((+$E45+$E47+$E49+$E50+$E53) =0,0,(Q55   /(+$E45+$E47+$E49+$E50+$E53) )*100)</f>
        <v>26.482960986649502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288084000</v>
      </c>
      <c r="C69" s="120">
        <f>SUM(C9:C16,C19:C25,C28:C31,C34,C37:C41,C44:C54,C57:C60,C63:C67)</f>
        <v>0</v>
      </c>
      <c r="D69" s="120"/>
      <c r="E69" s="120">
        <f t="shared" si="35"/>
        <v>288084000</v>
      </c>
      <c r="F69" s="121">
        <f t="shared" ref="F69:O69" si="43">SUM(F9:F16,F19:F25,F28:F31,F34,F37:F41,F44:F54,F57:F60,F63:F67)</f>
        <v>287699000</v>
      </c>
      <c r="G69" s="122">
        <f t="shared" si="43"/>
        <v>78122000</v>
      </c>
      <c r="H69" s="121">
        <f t="shared" si="43"/>
        <v>54083000</v>
      </c>
      <c r="I69" s="122">
        <f t="shared" si="43"/>
        <v>52606298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54083000</v>
      </c>
      <c r="Q69" s="122">
        <f t="shared" si="37"/>
        <v>52606298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27.518673803757149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26.767293875806487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67233000</v>
      </c>
      <c r="C71" s="108"/>
      <c r="D71" s="108"/>
      <c r="E71" s="108">
        <f>$B71      +$C71      +$D71</f>
        <v>67233000</v>
      </c>
      <c r="F71" s="109">
        <v>67233000</v>
      </c>
      <c r="G71" s="110">
        <v>14000000</v>
      </c>
      <c r="H71" s="109">
        <v>10112000</v>
      </c>
      <c r="I71" s="110">
        <v>12803564</v>
      </c>
      <c r="J71" s="109"/>
      <c r="K71" s="110"/>
      <c r="L71" s="109"/>
      <c r="M71" s="110"/>
      <c r="N71" s="109"/>
      <c r="O71" s="110"/>
      <c r="P71" s="109">
        <f>$H71      +$J71      +$L71      +$N71</f>
        <v>10112000</v>
      </c>
      <c r="Q71" s="110">
        <f>$I71      +$K71      +$M71      +$O71</f>
        <v>12803564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15.04023321880624</v>
      </c>
      <c r="U71" s="56">
        <f>IF(($E71      =0),0,(($Q71      /$E71      )*100))</f>
        <v>19.043570865497596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67233000</v>
      </c>
      <c r="C73" s="117">
        <f>SUM(C71:C72)</f>
        <v>0</v>
      </c>
      <c r="D73" s="117"/>
      <c r="E73" s="117">
        <f>$B73      +$C73      +$D73</f>
        <v>67233000</v>
      </c>
      <c r="F73" s="118">
        <f t="shared" ref="F73:O73" si="44">SUM(F71:F72)</f>
        <v>67233000</v>
      </c>
      <c r="G73" s="119">
        <f t="shared" si="44"/>
        <v>14000000</v>
      </c>
      <c r="H73" s="118">
        <f t="shared" si="44"/>
        <v>10112000</v>
      </c>
      <c r="I73" s="119">
        <f t="shared" si="44"/>
        <v>12803564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10112000</v>
      </c>
      <c r="Q73" s="119">
        <f>$I73      +$K73      +$M73      +$O73</f>
        <v>12803564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15.04023321880624</v>
      </c>
      <c r="U73" s="65">
        <f>IF($E71   =0,0,($Q71   /$E71 )*100)</f>
        <v>19.043570865497596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67233000</v>
      </c>
      <c r="C74" s="120">
        <f>SUM(C71:C72)</f>
        <v>0</v>
      </c>
      <c r="D74" s="120"/>
      <c r="E74" s="120">
        <f>$B74      +$C74      +$D74</f>
        <v>67233000</v>
      </c>
      <c r="F74" s="121">
        <f t="shared" ref="F74:O74" si="45">SUM(F71:F72)</f>
        <v>67233000</v>
      </c>
      <c r="G74" s="122">
        <f t="shared" si="45"/>
        <v>14000000</v>
      </c>
      <c r="H74" s="121">
        <f t="shared" si="45"/>
        <v>10112000</v>
      </c>
      <c r="I74" s="122">
        <f t="shared" si="45"/>
        <v>12803564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10112000</v>
      </c>
      <c r="Q74" s="122">
        <f>$I74      +$K74      +$M74      +$O74</f>
        <v>12803564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15.04023321880624</v>
      </c>
      <c r="U74" s="71">
        <f>IF($E71   =0,0,($Q71   /$E71 )*100)</f>
        <v>19.043570865497596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355317000</v>
      </c>
      <c r="C75" s="120">
        <f>SUM(C9:C16,C19:C25,C28:C31,C34,C37:C41,C44:C54,C57:C60,C63:C67,C71:C72)</f>
        <v>0</v>
      </c>
      <c r="D75" s="120"/>
      <c r="E75" s="120">
        <f>$B75      +$C75      +$D75</f>
        <v>355317000</v>
      </c>
      <c r="F75" s="121">
        <f t="shared" ref="F75:O75" si="46">SUM(F9:F16,F19:F25,F28:F31,F34,F37:F41,F44:F54,F57:F60,F63:F67,F71:F72)</f>
        <v>354932000</v>
      </c>
      <c r="G75" s="122">
        <f t="shared" si="46"/>
        <v>92122000</v>
      </c>
      <c r="H75" s="121">
        <f t="shared" si="46"/>
        <v>64195000</v>
      </c>
      <c r="I75" s="122">
        <f t="shared" si="46"/>
        <v>65409862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64195000</v>
      </c>
      <c r="Q75" s="122">
        <f>$I75      +$K75      +$M75      +$O75</f>
        <v>65409862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24.337952343942522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24.798537334369609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vSfxLQ5uxY+SorUf2Jb0PmlPrtdo/eADYMj107mTY2x44wP+Bd+ZoC57ySbFISf+kjxCkZ8/YIC8wUfuVgtiw==" saltValue="ansWEjn0ZIQ2E2sS+mgK4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2700000</v>
      </c>
      <c r="C10" s="108"/>
      <c r="D10" s="108"/>
      <c r="E10" s="108">
        <f t="shared" ref="E10:E17" si="0">$B10      +$C10      +$D10</f>
        <v>2700000</v>
      </c>
      <c r="F10" s="109">
        <v>2700000</v>
      </c>
      <c r="G10" s="110">
        <v>2700000</v>
      </c>
      <c r="H10" s="109">
        <v>853000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853000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31.592592592592595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2700000</v>
      </c>
      <c r="C17" s="111">
        <f>SUM(C9:C16)</f>
        <v>0</v>
      </c>
      <c r="D17" s="111"/>
      <c r="E17" s="111">
        <f t="shared" si="0"/>
        <v>2700000</v>
      </c>
      <c r="F17" s="112">
        <f t="shared" ref="F17:O17" si="7">SUM(F9:F16)</f>
        <v>2700000</v>
      </c>
      <c r="G17" s="113">
        <f t="shared" si="7"/>
        <v>2700000</v>
      </c>
      <c r="H17" s="112">
        <f t="shared" si="7"/>
        <v>853000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853000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31.592592592592595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1756000</v>
      </c>
      <c r="C34" s="108"/>
      <c r="D34" s="108"/>
      <c r="E34" s="108">
        <f>$B34      +$C34      +$D34</f>
        <v>1756000</v>
      </c>
      <c r="F34" s="109">
        <v>1756000</v>
      </c>
      <c r="G34" s="110">
        <v>439000</v>
      </c>
      <c r="H34" s="109">
        <v>439000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439000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1756000</v>
      </c>
      <c r="C35" s="111">
        <f>C34</f>
        <v>0</v>
      </c>
      <c r="D35" s="111"/>
      <c r="E35" s="111">
        <f>$B35      +$C35      +$D35</f>
        <v>1756000</v>
      </c>
      <c r="F35" s="112">
        <f t="shared" ref="F35:O35" si="17">F34</f>
        <v>1756000</v>
      </c>
      <c r="G35" s="113">
        <f t="shared" si="17"/>
        <v>439000</v>
      </c>
      <c r="H35" s="112">
        <f t="shared" si="17"/>
        <v>439000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439000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1226000</v>
      </c>
      <c r="C38" s="108"/>
      <c r="D38" s="108"/>
      <c r="E38" s="108">
        <f t="shared" si="18"/>
        <v>1226000</v>
      </c>
      <c r="F38" s="109">
        <v>1115000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1226000</v>
      </c>
      <c r="C42" s="111">
        <f>SUM(C37:C41)</f>
        <v>0</v>
      </c>
      <c r="D42" s="111"/>
      <c r="E42" s="111">
        <f t="shared" si="18"/>
        <v>1226000</v>
      </c>
      <c r="F42" s="112">
        <f t="shared" ref="F42:O42" si="25">SUM(F37:F41)</f>
        <v>1115000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60000000</v>
      </c>
      <c r="C46" s="108"/>
      <c r="D46" s="108"/>
      <c r="E46" s="108">
        <f t="shared" si="26"/>
        <v>60000000</v>
      </c>
      <c r="F46" s="109">
        <v>60000000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24676000</v>
      </c>
      <c r="C53" s="108"/>
      <c r="D53" s="108"/>
      <c r="E53" s="108">
        <f t="shared" si="26"/>
        <v>24676000</v>
      </c>
      <c r="F53" s="109">
        <v>24676000</v>
      </c>
      <c r="G53" s="110">
        <v>11676000</v>
      </c>
      <c r="H53" s="109">
        <v>3406000</v>
      </c>
      <c r="I53" s="110"/>
      <c r="J53" s="109"/>
      <c r="K53" s="110"/>
      <c r="L53" s="109"/>
      <c r="M53" s="110"/>
      <c r="N53" s="109"/>
      <c r="O53" s="110"/>
      <c r="P53" s="109">
        <f t="shared" si="27"/>
        <v>3406000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13.802885394715513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84676000</v>
      </c>
      <c r="C55" s="111">
        <f>SUM(C44:C54)</f>
        <v>0</v>
      </c>
      <c r="D55" s="111"/>
      <c r="E55" s="111">
        <f t="shared" si="26"/>
        <v>84676000</v>
      </c>
      <c r="F55" s="112">
        <f t="shared" ref="F55:O55" si="33">SUM(F44:F54)</f>
        <v>84676000</v>
      </c>
      <c r="G55" s="113">
        <f t="shared" si="33"/>
        <v>11676000</v>
      </c>
      <c r="H55" s="112">
        <f t="shared" si="33"/>
        <v>3406000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3406000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13.802885394715513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90358000</v>
      </c>
      <c r="C69" s="120">
        <f>SUM(C9:C16,C19:C25,C28:C31,C34,C37:C41,C44:C54,C57:C60,C63:C67)</f>
        <v>0</v>
      </c>
      <c r="D69" s="120"/>
      <c r="E69" s="120">
        <f t="shared" si="35"/>
        <v>90358000</v>
      </c>
      <c r="F69" s="121">
        <f t="shared" ref="F69:O69" si="43">SUM(F9:F16,F19:F25,F28:F31,F34,F37:F41,F44:F54,F57:F60,F63:F67)</f>
        <v>90247000</v>
      </c>
      <c r="G69" s="122">
        <f t="shared" si="43"/>
        <v>14815000</v>
      </c>
      <c r="H69" s="121">
        <f t="shared" si="43"/>
        <v>4698000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4698000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16.126596182891664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35094000</v>
      </c>
      <c r="C71" s="108"/>
      <c r="D71" s="108"/>
      <c r="E71" s="108">
        <f>$B71      +$C71      +$D71</f>
        <v>35094000</v>
      </c>
      <c r="F71" s="109">
        <v>35094000</v>
      </c>
      <c r="G71" s="110">
        <v>2910000</v>
      </c>
      <c r="H71" s="109">
        <v>2909000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2909000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8.2891662392431762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11656000</v>
      </c>
      <c r="C72" s="108"/>
      <c r="D72" s="108"/>
      <c r="E72" s="108">
        <f>$B72      +$C72      +$D72</f>
        <v>11656000</v>
      </c>
      <c r="F72" s="109">
        <v>11656000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46750000</v>
      </c>
      <c r="C73" s="117">
        <f>SUM(C71:C72)</f>
        <v>0</v>
      </c>
      <c r="D73" s="117"/>
      <c r="E73" s="117">
        <f>$B73      +$C73      +$D73</f>
        <v>46750000</v>
      </c>
      <c r="F73" s="118">
        <f t="shared" ref="F73:O73" si="44">SUM(F71:F72)</f>
        <v>46750000</v>
      </c>
      <c r="G73" s="119">
        <f t="shared" si="44"/>
        <v>2910000</v>
      </c>
      <c r="H73" s="118">
        <f t="shared" si="44"/>
        <v>2909000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2909000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8.2891662392431762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46750000</v>
      </c>
      <c r="C74" s="120">
        <f>SUM(C71:C72)</f>
        <v>0</v>
      </c>
      <c r="D74" s="120"/>
      <c r="E74" s="120">
        <f>$B74      +$C74      +$D74</f>
        <v>46750000</v>
      </c>
      <c r="F74" s="121">
        <f t="shared" ref="F74:O74" si="45">SUM(F71:F72)</f>
        <v>46750000</v>
      </c>
      <c r="G74" s="122">
        <f t="shared" si="45"/>
        <v>2910000</v>
      </c>
      <c r="H74" s="121">
        <f t="shared" si="45"/>
        <v>2909000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2909000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8.2891662392431762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137108000</v>
      </c>
      <c r="C75" s="120">
        <f>SUM(C9:C16,C19:C25,C28:C31,C34,C37:C41,C44:C54,C57:C60,C63:C67,C71:C72)</f>
        <v>0</v>
      </c>
      <c r="D75" s="120"/>
      <c r="E75" s="120">
        <f>$B75      +$C75      +$D75</f>
        <v>137108000</v>
      </c>
      <c r="F75" s="121">
        <f t="shared" ref="F75:O75" si="46">SUM(F9:F16,F19:F25,F28:F31,F34,F37:F41,F44:F54,F57:F60,F63:F67,F71:F72)</f>
        <v>136997000</v>
      </c>
      <c r="G75" s="122">
        <f t="shared" si="46"/>
        <v>17725000</v>
      </c>
      <c r="H75" s="121">
        <f t="shared" si="46"/>
        <v>7607000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7607000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11.844112976053312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LT+oM/Ns6VI7jugWNp2qFn8X9vEOAME17HTA5vmrTVZ4cdRg7+SwPgCeNUHdab1p7e16miZ4WVy6zawrkweKQ==" saltValue="5RzDSBKqNPuWgPdPUjrou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2033000</v>
      </c>
      <c r="I10" s="110">
        <v>1606932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2033000</v>
      </c>
      <c r="Q10" s="110">
        <f t="shared" ref="Q10:Q17" si="2">$I10      +$K10      +$M10      +$O10</f>
        <v>1606932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72.607142857142861</v>
      </c>
      <c r="U10" s="56">
        <f t="shared" ref="U10:U16" si="6">IF(($E10      =0),0,(($Q10      /$E10      )*100))</f>
        <v>57.390428571428572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2800000</v>
      </c>
      <c r="C17" s="111">
        <f>SUM(C9:C16)</f>
        <v>0</v>
      </c>
      <c r="D17" s="111"/>
      <c r="E17" s="111">
        <f t="shared" si="0"/>
        <v>2800000</v>
      </c>
      <c r="F17" s="112">
        <f t="shared" ref="F17:O17" si="7">SUM(F9:F16)</f>
        <v>2800000</v>
      </c>
      <c r="G17" s="113">
        <f t="shared" si="7"/>
        <v>2800000</v>
      </c>
      <c r="H17" s="112">
        <f t="shared" si="7"/>
        <v>2033000</v>
      </c>
      <c r="I17" s="113">
        <f t="shared" si="7"/>
        <v>1606932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2033000</v>
      </c>
      <c r="Q17" s="113">
        <f t="shared" si="2"/>
        <v>1606932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72.607142857142861</v>
      </c>
      <c r="U17" s="60">
        <f>IF((SUM($E9:$E14))=0,0,(Q17/(SUM($E9:$E14))*100))</f>
        <v>57.390428571428572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1440000</v>
      </c>
      <c r="C34" s="108"/>
      <c r="D34" s="108"/>
      <c r="E34" s="108">
        <f>$B34      +$C34      +$D34</f>
        <v>1440000</v>
      </c>
      <c r="F34" s="109">
        <v>1440000</v>
      </c>
      <c r="G34" s="110">
        <v>360000</v>
      </c>
      <c r="H34" s="109">
        <v>357000</v>
      </c>
      <c r="I34" s="110">
        <v>324456</v>
      </c>
      <c r="J34" s="109"/>
      <c r="K34" s="110"/>
      <c r="L34" s="109"/>
      <c r="M34" s="110"/>
      <c r="N34" s="109"/>
      <c r="O34" s="110"/>
      <c r="P34" s="109">
        <f>$H34      +$J34      +$L34      +$N34</f>
        <v>357000</v>
      </c>
      <c r="Q34" s="110">
        <f>$I34      +$K34      +$M34      +$O34</f>
        <v>324456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24.791666666666668</v>
      </c>
      <c r="U34" s="56">
        <f>IF(($E34      =0),0,(($Q34      /$E34      )*100))</f>
        <v>22.531666666666666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1440000</v>
      </c>
      <c r="C35" s="111">
        <f>C34</f>
        <v>0</v>
      </c>
      <c r="D35" s="111"/>
      <c r="E35" s="111">
        <f>$B35      +$C35      +$D35</f>
        <v>1440000</v>
      </c>
      <c r="F35" s="112">
        <f t="shared" ref="F35:O35" si="17">F34</f>
        <v>1440000</v>
      </c>
      <c r="G35" s="113">
        <f t="shared" si="17"/>
        <v>360000</v>
      </c>
      <c r="H35" s="112">
        <f t="shared" si="17"/>
        <v>357000</v>
      </c>
      <c r="I35" s="113">
        <f t="shared" si="17"/>
        <v>324456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357000</v>
      </c>
      <c r="Q35" s="113">
        <f>$I35      +$K35      +$M35      +$O35</f>
        <v>324456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24.791666666666668</v>
      </c>
      <c r="U35" s="60">
        <f>IF($E35   =0,0,($Q35   /$E35   )*100)</f>
        <v>22.531666666666666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65000</v>
      </c>
      <c r="C38" s="108"/>
      <c r="D38" s="108"/>
      <c r="E38" s="108">
        <f t="shared" si="18"/>
        <v>65000</v>
      </c>
      <c r="F38" s="109">
        <v>59000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65000</v>
      </c>
      <c r="C42" s="111">
        <f>SUM(C37:C41)</f>
        <v>0</v>
      </c>
      <c r="D42" s="111"/>
      <c r="E42" s="111">
        <f t="shared" si="18"/>
        <v>65000</v>
      </c>
      <c r="F42" s="112">
        <f t="shared" ref="F42:O42" si="25">SUM(F37:F41)</f>
        <v>59000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162555000</v>
      </c>
      <c r="C46" s="108"/>
      <c r="D46" s="108"/>
      <c r="E46" s="108">
        <f t="shared" si="26"/>
        <v>162555000</v>
      </c>
      <c r="F46" s="109">
        <v>162555000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20648000</v>
      </c>
      <c r="C53" s="108"/>
      <c r="D53" s="108"/>
      <c r="E53" s="108">
        <f t="shared" si="26"/>
        <v>20648000</v>
      </c>
      <c r="F53" s="109">
        <v>20648000</v>
      </c>
      <c r="G53" s="110">
        <v>9648000</v>
      </c>
      <c r="H53" s="109">
        <v>6971000</v>
      </c>
      <c r="I53" s="110">
        <v>1604275</v>
      </c>
      <c r="J53" s="109"/>
      <c r="K53" s="110"/>
      <c r="L53" s="109"/>
      <c r="M53" s="110"/>
      <c r="N53" s="109"/>
      <c r="O53" s="110"/>
      <c r="P53" s="109">
        <f t="shared" si="27"/>
        <v>6971000</v>
      </c>
      <c r="Q53" s="110">
        <f t="shared" si="28"/>
        <v>1604275</v>
      </c>
      <c r="R53" s="54">
        <f t="shared" si="29"/>
        <v>0</v>
      </c>
      <c r="S53" s="55">
        <f t="shared" si="30"/>
        <v>0</v>
      </c>
      <c r="T53" s="54">
        <f t="shared" si="31"/>
        <v>33.761139093374659</v>
      </c>
      <c r="U53" s="56">
        <f t="shared" si="32"/>
        <v>7.7696387059279353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183203000</v>
      </c>
      <c r="C55" s="111">
        <f>SUM(C44:C54)</f>
        <v>0</v>
      </c>
      <c r="D55" s="111"/>
      <c r="E55" s="111">
        <f t="shared" si="26"/>
        <v>183203000</v>
      </c>
      <c r="F55" s="112">
        <f t="shared" ref="F55:O55" si="33">SUM(F44:F54)</f>
        <v>183203000</v>
      </c>
      <c r="G55" s="113">
        <f t="shared" si="33"/>
        <v>9648000</v>
      </c>
      <c r="H55" s="112">
        <f t="shared" si="33"/>
        <v>6971000</v>
      </c>
      <c r="I55" s="113">
        <f t="shared" si="33"/>
        <v>1604275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6971000</v>
      </c>
      <c r="Q55" s="113">
        <f t="shared" si="28"/>
        <v>1604275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33.761139093374659</v>
      </c>
      <c r="U55" s="60">
        <f>IF((+$E45+$E47+$E49+$E50+$E53) =0,0,(Q55   /(+$E45+$E47+$E49+$E50+$E53) )*100)</f>
        <v>7.7696387059279353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187508000</v>
      </c>
      <c r="C69" s="120">
        <f>SUM(C9:C16,C19:C25,C28:C31,C34,C37:C41,C44:C54,C57:C60,C63:C67)</f>
        <v>0</v>
      </c>
      <c r="D69" s="120"/>
      <c r="E69" s="120">
        <f t="shared" si="35"/>
        <v>187508000</v>
      </c>
      <c r="F69" s="121">
        <f t="shared" ref="F69:O69" si="43">SUM(F9:F16,F19:F25,F28:F31,F34,F37:F41,F44:F54,F57:F60,F63:F67)</f>
        <v>187502000</v>
      </c>
      <c r="G69" s="122">
        <f t="shared" si="43"/>
        <v>12808000</v>
      </c>
      <c r="H69" s="121">
        <f t="shared" si="43"/>
        <v>9361000</v>
      </c>
      <c r="I69" s="122">
        <f t="shared" si="43"/>
        <v>3535663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9361000</v>
      </c>
      <c r="Q69" s="122">
        <f t="shared" si="37"/>
        <v>3535663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37.612504018000642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14.206296207007393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22638000</v>
      </c>
      <c r="C71" s="108"/>
      <c r="D71" s="108"/>
      <c r="E71" s="108">
        <f>$B71      +$C71      +$D71</f>
        <v>22638000</v>
      </c>
      <c r="F71" s="109">
        <v>22638000</v>
      </c>
      <c r="G71" s="110">
        <v>7000000</v>
      </c>
      <c r="H71" s="109">
        <v>213000</v>
      </c>
      <c r="I71" s="110">
        <v>662955</v>
      </c>
      <c r="J71" s="109"/>
      <c r="K71" s="110"/>
      <c r="L71" s="109"/>
      <c r="M71" s="110"/>
      <c r="N71" s="109"/>
      <c r="O71" s="110"/>
      <c r="P71" s="109">
        <f>$H71      +$J71      +$L71      +$N71</f>
        <v>213000</v>
      </c>
      <c r="Q71" s="110">
        <f>$I71      +$K71      +$M71      +$O71</f>
        <v>662955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0.94089583885502248</v>
      </c>
      <c r="U71" s="56">
        <f>IF(($E71      =0),0,(($Q71      /$E71      )*100))</f>
        <v>2.9285051683010868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7530000</v>
      </c>
      <c r="C72" s="108"/>
      <c r="D72" s="108"/>
      <c r="E72" s="108">
        <f>$B72      +$C72      +$D72</f>
        <v>7530000</v>
      </c>
      <c r="F72" s="109">
        <v>7530000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30168000</v>
      </c>
      <c r="C73" s="117">
        <f>SUM(C71:C72)</f>
        <v>0</v>
      </c>
      <c r="D73" s="117"/>
      <c r="E73" s="117">
        <f>$B73      +$C73      +$D73</f>
        <v>30168000</v>
      </c>
      <c r="F73" s="118">
        <f t="shared" ref="F73:O73" si="44">SUM(F71:F72)</f>
        <v>30168000</v>
      </c>
      <c r="G73" s="119">
        <f t="shared" si="44"/>
        <v>7000000</v>
      </c>
      <c r="H73" s="118">
        <f t="shared" si="44"/>
        <v>213000</v>
      </c>
      <c r="I73" s="119">
        <f t="shared" si="44"/>
        <v>662955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213000</v>
      </c>
      <c r="Q73" s="119">
        <f>$I73      +$K73      +$M73      +$O73</f>
        <v>662955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0.94089583885502248</v>
      </c>
      <c r="U73" s="65">
        <f>IF($E71   =0,0,($Q71   /$E71 )*100)</f>
        <v>2.9285051683010868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30168000</v>
      </c>
      <c r="C74" s="120">
        <f>SUM(C71:C72)</f>
        <v>0</v>
      </c>
      <c r="D74" s="120"/>
      <c r="E74" s="120">
        <f>$B74      +$C74      +$D74</f>
        <v>30168000</v>
      </c>
      <c r="F74" s="121">
        <f t="shared" ref="F74:O74" si="45">SUM(F71:F72)</f>
        <v>30168000</v>
      </c>
      <c r="G74" s="122">
        <f t="shared" si="45"/>
        <v>7000000</v>
      </c>
      <c r="H74" s="121">
        <f t="shared" si="45"/>
        <v>213000</v>
      </c>
      <c r="I74" s="122">
        <f t="shared" si="45"/>
        <v>662955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213000</v>
      </c>
      <c r="Q74" s="122">
        <f>$I74      +$K74      +$M74      +$O74</f>
        <v>662955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0.94089583885502248</v>
      </c>
      <c r="U74" s="71">
        <f>IF($E71   =0,0,($Q71   /$E71 )*100)</f>
        <v>2.9285051683010868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217676000</v>
      </c>
      <c r="C75" s="120">
        <f>SUM(C9:C16,C19:C25,C28:C31,C34,C37:C41,C44:C54,C57:C60,C63:C67,C71:C72)</f>
        <v>0</v>
      </c>
      <c r="D75" s="120"/>
      <c r="E75" s="120">
        <f>$B75      +$C75      +$D75</f>
        <v>217676000</v>
      </c>
      <c r="F75" s="121">
        <f t="shared" ref="F75:O75" si="46">SUM(F9:F16,F19:F25,F28:F31,F34,F37:F41,F44:F54,F57:F60,F63:F67,F71:F72)</f>
        <v>217670000</v>
      </c>
      <c r="G75" s="122">
        <f t="shared" si="46"/>
        <v>19808000</v>
      </c>
      <c r="H75" s="121">
        <f t="shared" si="46"/>
        <v>9574000</v>
      </c>
      <c r="I75" s="122">
        <f t="shared" si="46"/>
        <v>4198618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9574000</v>
      </c>
      <c r="Q75" s="122">
        <f>$I75      +$K75      +$M75      +$O75</f>
        <v>4198618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20.144762866641415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8.8343601397129987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PpoB2LEQxpkSRh3cA4UNpOp4mRDY2MZ7cD4lYP6KUS428fqXVCvGiMiRG9DPlNqrFgwVcyhSRduz7ZdCoZLVgQ==" saltValue="rIdJMJYq1qyNSbEx6suvM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409000</v>
      </c>
      <c r="I10" s="110">
        <v>335106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409000</v>
      </c>
      <c r="Q10" s="110">
        <f t="shared" ref="Q10:Q17" si="2">$I10      +$K10      +$M10      +$O10</f>
        <v>335106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13.633333333333333</v>
      </c>
      <c r="U10" s="56">
        <f t="shared" ref="U10:U16" si="6">IF(($E10      =0),0,(($Q10      /$E10      )*100))</f>
        <v>11.170199999999999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</v>
      </c>
      <c r="C14" s="108"/>
      <c r="D14" s="108"/>
      <c r="E14" s="108">
        <f t="shared" si="0"/>
        <v>100000</v>
      </c>
      <c r="F14" s="109">
        <v>100000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</v>
      </c>
      <c r="C15" s="108"/>
      <c r="D15" s="108"/>
      <c r="E15" s="108">
        <f t="shared" si="0"/>
        <v>100000</v>
      </c>
      <c r="F15" s="109">
        <v>100000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3200000</v>
      </c>
      <c r="C17" s="111">
        <f>SUM(C9:C16)</f>
        <v>0</v>
      </c>
      <c r="D17" s="111"/>
      <c r="E17" s="111">
        <f t="shared" si="0"/>
        <v>3200000</v>
      </c>
      <c r="F17" s="112">
        <f t="shared" ref="F17:O17" si="7">SUM(F9:F16)</f>
        <v>3200000</v>
      </c>
      <c r="G17" s="113">
        <f t="shared" si="7"/>
        <v>3000000</v>
      </c>
      <c r="H17" s="112">
        <f t="shared" si="7"/>
        <v>409000</v>
      </c>
      <c r="I17" s="113">
        <f t="shared" si="7"/>
        <v>335106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409000</v>
      </c>
      <c r="Q17" s="113">
        <f t="shared" si="2"/>
        <v>335106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13.193548387096774</v>
      </c>
      <c r="U17" s="60">
        <f>IF((SUM($E9:$E14))=0,0,(Q17/(SUM($E9:$E14))*100))</f>
        <v>10.809870967741936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3127000</v>
      </c>
      <c r="C34" s="108"/>
      <c r="D34" s="108"/>
      <c r="E34" s="108">
        <f>$B34      +$C34      +$D34</f>
        <v>3127000</v>
      </c>
      <c r="F34" s="109">
        <v>3127000</v>
      </c>
      <c r="G34" s="110">
        <v>782000</v>
      </c>
      <c r="H34" s="109">
        <v>122000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122000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3.9015030380556448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3127000</v>
      </c>
      <c r="C35" s="111">
        <f>C34</f>
        <v>0</v>
      </c>
      <c r="D35" s="111"/>
      <c r="E35" s="111">
        <f>$B35      +$C35      +$D35</f>
        <v>3127000</v>
      </c>
      <c r="F35" s="112">
        <f t="shared" ref="F35:O35" si="17">F34</f>
        <v>3127000</v>
      </c>
      <c r="G35" s="113">
        <f t="shared" si="17"/>
        <v>782000</v>
      </c>
      <c r="H35" s="112">
        <f t="shared" si="17"/>
        <v>122000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122000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3.9015030380556448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39958000</v>
      </c>
      <c r="C37" s="108"/>
      <c r="D37" s="108"/>
      <c r="E37" s="108">
        <f t="shared" ref="E37:E42" si="18">$B37      +$C37      +$D37</f>
        <v>39958000</v>
      </c>
      <c r="F37" s="109">
        <v>39958000</v>
      </c>
      <c r="G37" s="110">
        <v>17981000</v>
      </c>
      <c r="H37" s="109">
        <v>17981000</v>
      </c>
      <c r="I37" s="110">
        <v>4460102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17981000</v>
      </c>
      <c r="Q37" s="110">
        <f t="shared" ref="Q37:Q42" si="20">$I37      +$K37      +$M37      +$O37</f>
        <v>4460102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44.999749737224086</v>
      </c>
      <c r="U37" s="56">
        <f t="shared" ref="U37:U41" si="24">IF(($E37      =0),0,(($Q37      /$E37      )*100))</f>
        <v>11.16197507382752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22890000</v>
      </c>
      <c r="C38" s="108"/>
      <c r="D38" s="108"/>
      <c r="E38" s="108">
        <f t="shared" si="18"/>
        <v>22890000</v>
      </c>
      <c r="F38" s="109">
        <v>20812000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62848000</v>
      </c>
      <c r="C42" s="111">
        <f>SUM(C37:C41)</f>
        <v>0</v>
      </c>
      <c r="D42" s="111"/>
      <c r="E42" s="111">
        <f t="shared" si="18"/>
        <v>62848000</v>
      </c>
      <c r="F42" s="112">
        <f t="shared" ref="F42:O42" si="25">SUM(F37:F41)</f>
        <v>60770000</v>
      </c>
      <c r="G42" s="113">
        <f t="shared" si="25"/>
        <v>17981000</v>
      </c>
      <c r="H42" s="112">
        <f t="shared" si="25"/>
        <v>17981000</v>
      </c>
      <c r="I42" s="113">
        <f t="shared" si="25"/>
        <v>4460102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17981000</v>
      </c>
      <c r="Q42" s="113">
        <f t="shared" si="20"/>
        <v>4460102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44.999749737224086</v>
      </c>
      <c r="U42" s="60">
        <f>IF((+$E37+$E40) =0,0,(Q42   /(+$E37+$E40) )*100)</f>
        <v>11.16197507382752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115371000</v>
      </c>
      <c r="C46" s="108"/>
      <c r="D46" s="108"/>
      <c r="E46" s="108">
        <f t="shared" si="26"/>
        <v>115371000</v>
      </c>
      <c r="F46" s="109">
        <v>115371000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51728000</v>
      </c>
      <c r="C53" s="108"/>
      <c r="D53" s="108"/>
      <c r="E53" s="108">
        <f t="shared" si="26"/>
        <v>51728000</v>
      </c>
      <c r="F53" s="109">
        <v>51728000</v>
      </c>
      <c r="G53" s="110">
        <v>22728000</v>
      </c>
      <c r="H53" s="109">
        <v>10206000</v>
      </c>
      <c r="I53" s="110">
        <v>8023731</v>
      </c>
      <c r="J53" s="109"/>
      <c r="K53" s="110"/>
      <c r="L53" s="109"/>
      <c r="M53" s="110"/>
      <c r="N53" s="109"/>
      <c r="O53" s="110"/>
      <c r="P53" s="109">
        <f t="shared" si="27"/>
        <v>10206000</v>
      </c>
      <c r="Q53" s="110">
        <f t="shared" si="28"/>
        <v>8023731</v>
      </c>
      <c r="R53" s="54">
        <f t="shared" si="29"/>
        <v>0</v>
      </c>
      <c r="S53" s="55">
        <f t="shared" si="30"/>
        <v>0</v>
      </c>
      <c r="T53" s="54">
        <f t="shared" si="31"/>
        <v>19.73012681719765</v>
      </c>
      <c r="U53" s="56">
        <f t="shared" si="32"/>
        <v>15.511388416331581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6000000</v>
      </c>
      <c r="C54" s="108"/>
      <c r="D54" s="108"/>
      <c r="E54" s="108">
        <f t="shared" si="26"/>
        <v>6000000</v>
      </c>
      <c r="F54" s="109">
        <v>6000000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173099000</v>
      </c>
      <c r="C55" s="111">
        <f>SUM(C44:C54)</f>
        <v>0</v>
      </c>
      <c r="D55" s="111"/>
      <c r="E55" s="111">
        <f t="shared" si="26"/>
        <v>173099000</v>
      </c>
      <c r="F55" s="112">
        <f t="shared" ref="F55:O55" si="33">SUM(F44:F54)</f>
        <v>173099000</v>
      </c>
      <c r="G55" s="113">
        <f t="shared" si="33"/>
        <v>22728000</v>
      </c>
      <c r="H55" s="112">
        <f t="shared" si="33"/>
        <v>10206000</v>
      </c>
      <c r="I55" s="113">
        <f t="shared" si="33"/>
        <v>8023731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10206000</v>
      </c>
      <c r="Q55" s="113">
        <f t="shared" si="28"/>
        <v>8023731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19.73012681719765</v>
      </c>
      <c r="U55" s="60">
        <f>IF((+$E45+$E47+$E49+$E50+$E53) =0,0,(Q55   /(+$E45+$E47+$E49+$E50+$E53) )*100)</f>
        <v>15.511388416331581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242274000</v>
      </c>
      <c r="C69" s="120">
        <f>SUM(C9:C16,C19:C25,C28:C31,C34,C37:C41,C44:C54,C57:C60,C63:C67)</f>
        <v>0</v>
      </c>
      <c r="D69" s="120"/>
      <c r="E69" s="120">
        <f t="shared" si="35"/>
        <v>242274000</v>
      </c>
      <c r="F69" s="121">
        <f t="shared" ref="F69:O69" si="43">SUM(F9:F16,F19:F25,F28:F31,F34,F37:F41,F44:F54,F57:F60,F63:F67)</f>
        <v>240196000</v>
      </c>
      <c r="G69" s="122">
        <f t="shared" si="43"/>
        <v>44491000</v>
      </c>
      <c r="H69" s="121">
        <f t="shared" si="43"/>
        <v>28718000</v>
      </c>
      <c r="I69" s="122">
        <f t="shared" si="43"/>
        <v>12818939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28718000</v>
      </c>
      <c r="Q69" s="122">
        <f t="shared" si="37"/>
        <v>12818939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29.330119595967847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13.092172643060676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199464000</v>
      </c>
      <c r="C71" s="108"/>
      <c r="D71" s="108"/>
      <c r="E71" s="108">
        <f>$B71      +$C71      +$D71</f>
        <v>199464000</v>
      </c>
      <c r="F71" s="109">
        <v>199464000</v>
      </c>
      <c r="G71" s="110">
        <v>11124000</v>
      </c>
      <c r="H71" s="109">
        <v>11123000</v>
      </c>
      <c r="I71" s="110">
        <v>3669523</v>
      </c>
      <c r="J71" s="109"/>
      <c r="K71" s="110"/>
      <c r="L71" s="109"/>
      <c r="M71" s="110"/>
      <c r="N71" s="109"/>
      <c r="O71" s="110"/>
      <c r="P71" s="109">
        <f>$H71      +$J71      +$L71      +$N71</f>
        <v>11123000</v>
      </c>
      <c r="Q71" s="110">
        <f>$I71      +$K71      +$M71      +$O71</f>
        <v>3669523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5.5764448722576505</v>
      </c>
      <c r="U71" s="56">
        <f>IF(($E71      =0),0,(($Q71      /$E71      )*100))</f>
        <v>1.8396918742229176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199464000</v>
      </c>
      <c r="C73" s="117">
        <f>SUM(C71:C72)</f>
        <v>0</v>
      </c>
      <c r="D73" s="117"/>
      <c r="E73" s="117">
        <f>$B73      +$C73      +$D73</f>
        <v>199464000</v>
      </c>
      <c r="F73" s="118">
        <f t="shared" ref="F73:O73" si="44">SUM(F71:F72)</f>
        <v>199464000</v>
      </c>
      <c r="G73" s="119">
        <f t="shared" si="44"/>
        <v>11124000</v>
      </c>
      <c r="H73" s="118">
        <f t="shared" si="44"/>
        <v>11123000</v>
      </c>
      <c r="I73" s="119">
        <f t="shared" si="44"/>
        <v>3669523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11123000</v>
      </c>
      <c r="Q73" s="119">
        <f>$I73      +$K73      +$M73      +$O73</f>
        <v>3669523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5.5764448722576505</v>
      </c>
      <c r="U73" s="65">
        <f>IF($E71   =0,0,($Q71   /$E71 )*100)</f>
        <v>1.8396918742229176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199464000</v>
      </c>
      <c r="C74" s="120">
        <f>SUM(C71:C72)</f>
        <v>0</v>
      </c>
      <c r="D74" s="120"/>
      <c r="E74" s="120">
        <f>$B74      +$C74      +$D74</f>
        <v>199464000</v>
      </c>
      <c r="F74" s="121">
        <f t="shared" ref="F74:O74" si="45">SUM(F71:F72)</f>
        <v>199464000</v>
      </c>
      <c r="G74" s="122">
        <f t="shared" si="45"/>
        <v>11124000</v>
      </c>
      <c r="H74" s="121">
        <f t="shared" si="45"/>
        <v>11123000</v>
      </c>
      <c r="I74" s="122">
        <f t="shared" si="45"/>
        <v>3669523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11123000</v>
      </c>
      <c r="Q74" s="122">
        <f>$I74      +$K74      +$M74      +$O74</f>
        <v>3669523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5.5764448722576505</v>
      </c>
      <c r="U74" s="71">
        <f>IF($E71   =0,0,($Q71   /$E71 )*100)</f>
        <v>1.8396918742229176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441738000</v>
      </c>
      <c r="C75" s="120">
        <f>SUM(C9:C16,C19:C25,C28:C31,C34,C37:C41,C44:C54,C57:C60,C63:C67,C71:C72)</f>
        <v>0</v>
      </c>
      <c r="D75" s="120"/>
      <c r="E75" s="120">
        <f>$B75      +$C75      +$D75</f>
        <v>441738000</v>
      </c>
      <c r="F75" s="121">
        <f t="shared" ref="F75:O75" si="46">SUM(F9:F16,F19:F25,F28:F31,F34,F37:F41,F44:F54,F57:F60,F63:F67,F71:F72)</f>
        <v>439660000</v>
      </c>
      <c r="G75" s="122">
        <f t="shared" si="46"/>
        <v>55615000</v>
      </c>
      <c r="H75" s="121">
        <f t="shared" si="46"/>
        <v>39841000</v>
      </c>
      <c r="I75" s="122">
        <f t="shared" si="46"/>
        <v>16488462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39841000</v>
      </c>
      <c r="Q75" s="122">
        <f>$I75      +$K75      +$M75      +$O75</f>
        <v>16488462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13.397471895943532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5.5446325707771615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8rFtAbxYNNiGhvMbOH1VoOuCJ3cQrpE4RAn7nqaZNpDa0aRlf97br7HypnbBz6ho1+XT6jbNA+a0ZX8qHH/sTw==" saltValue="xbrbAen1RE9TigkgEYTdY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788000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788000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26.266666666666666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788000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788000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26.266666666666666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1399000</v>
      </c>
      <c r="C34" s="108"/>
      <c r="D34" s="108"/>
      <c r="E34" s="108">
        <f>$B34      +$C34      +$D34</f>
        <v>1399000</v>
      </c>
      <c r="F34" s="109">
        <v>1399000</v>
      </c>
      <c r="G34" s="110">
        <v>350000</v>
      </c>
      <c r="H34" s="109">
        <v>304000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304000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21.729807005003572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1399000</v>
      </c>
      <c r="C35" s="111">
        <f>C34</f>
        <v>0</v>
      </c>
      <c r="D35" s="111"/>
      <c r="E35" s="111">
        <f>$B35      +$C35      +$D35</f>
        <v>1399000</v>
      </c>
      <c r="F35" s="112">
        <f t="shared" ref="F35:O35" si="17">F34</f>
        <v>1399000</v>
      </c>
      <c r="G35" s="113">
        <f t="shared" si="17"/>
        <v>350000</v>
      </c>
      <c r="H35" s="112">
        <f t="shared" si="17"/>
        <v>304000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304000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21.729807005003572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3991000</v>
      </c>
      <c r="C38" s="108"/>
      <c r="D38" s="108"/>
      <c r="E38" s="108">
        <f t="shared" si="18"/>
        <v>3991000</v>
      </c>
      <c r="F38" s="109">
        <v>3629000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1800000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7991000</v>
      </c>
      <c r="C42" s="111">
        <f>SUM(C37:C41)</f>
        <v>0</v>
      </c>
      <c r="D42" s="111"/>
      <c r="E42" s="111">
        <f t="shared" si="18"/>
        <v>7991000</v>
      </c>
      <c r="F42" s="112">
        <f t="shared" ref="F42:O42" si="25">SUM(F37:F41)</f>
        <v>7629000</v>
      </c>
      <c r="G42" s="113">
        <f t="shared" si="25"/>
        <v>1800000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20501000</v>
      </c>
      <c r="C53" s="108"/>
      <c r="D53" s="108"/>
      <c r="E53" s="108">
        <f t="shared" si="26"/>
        <v>20501000</v>
      </c>
      <c r="F53" s="109">
        <v>20501000</v>
      </c>
      <c r="G53" s="110">
        <v>7501000</v>
      </c>
      <c r="H53" s="109">
        <v>1911000</v>
      </c>
      <c r="I53" s="110">
        <v>3807250</v>
      </c>
      <c r="J53" s="109"/>
      <c r="K53" s="110"/>
      <c r="L53" s="109"/>
      <c r="M53" s="110"/>
      <c r="N53" s="109"/>
      <c r="O53" s="110"/>
      <c r="P53" s="109">
        <f t="shared" si="27"/>
        <v>1911000</v>
      </c>
      <c r="Q53" s="110">
        <f t="shared" si="28"/>
        <v>3807250</v>
      </c>
      <c r="R53" s="54">
        <f t="shared" si="29"/>
        <v>0</v>
      </c>
      <c r="S53" s="55">
        <f t="shared" si="30"/>
        <v>0</v>
      </c>
      <c r="T53" s="54">
        <f t="shared" si="31"/>
        <v>9.3214965123652505</v>
      </c>
      <c r="U53" s="56">
        <f t="shared" si="32"/>
        <v>18.571045314862687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20501000</v>
      </c>
      <c r="C55" s="111">
        <f>SUM(C44:C54)</f>
        <v>0</v>
      </c>
      <c r="D55" s="111"/>
      <c r="E55" s="111">
        <f t="shared" si="26"/>
        <v>20501000</v>
      </c>
      <c r="F55" s="112">
        <f t="shared" ref="F55:O55" si="33">SUM(F44:F54)</f>
        <v>20501000</v>
      </c>
      <c r="G55" s="113">
        <f t="shared" si="33"/>
        <v>7501000</v>
      </c>
      <c r="H55" s="112">
        <f t="shared" si="33"/>
        <v>1911000</v>
      </c>
      <c r="I55" s="113">
        <f t="shared" si="33"/>
        <v>3807250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1911000</v>
      </c>
      <c r="Q55" s="113">
        <f t="shared" si="28"/>
        <v>3807250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9.3214965123652505</v>
      </c>
      <c r="U55" s="60">
        <f>IF((+$E45+$E47+$E49+$E50+$E53) =0,0,(Q55   /(+$E45+$E47+$E49+$E50+$E53) )*100)</f>
        <v>18.571045314862687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32891000</v>
      </c>
      <c r="C69" s="120">
        <f>SUM(C9:C16,C19:C25,C28:C31,C34,C37:C41,C44:C54,C57:C60,C63:C67)</f>
        <v>0</v>
      </c>
      <c r="D69" s="120"/>
      <c r="E69" s="120">
        <f t="shared" si="35"/>
        <v>32891000</v>
      </c>
      <c r="F69" s="121">
        <f t="shared" ref="F69:O69" si="43">SUM(F9:F16,F19:F25,F28:F31,F34,F37:F41,F44:F54,F57:F60,F63:F67)</f>
        <v>32529000</v>
      </c>
      <c r="G69" s="122">
        <f t="shared" si="43"/>
        <v>12651000</v>
      </c>
      <c r="H69" s="121">
        <f t="shared" si="43"/>
        <v>3003000</v>
      </c>
      <c r="I69" s="122">
        <f t="shared" si="43"/>
        <v>3807250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3003000</v>
      </c>
      <c r="Q69" s="122">
        <f t="shared" si="37"/>
        <v>3807250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10.391003460207612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13.173875432525953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18612000</v>
      </c>
      <c r="C71" s="108"/>
      <c r="D71" s="108"/>
      <c r="E71" s="108">
        <f>$B71      +$C71      +$D71</f>
        <v>18612000</v>
      </c>
      <c r="F71" s="109">
        <v>18612000</v>
      </c>
      <c r="G71" s="110">
        <v>5000000</v>
      </c>
      <c r="H71" s="109">
        <v>3644000</v>
      </c>
      <c r="I71" s="110">
        <v>3079028</v>
      </c>
      <c r="J71" s="109"/>
      <c r="K71" s="110"/>
      <c r="L71" s="109"/>
      <c r="M71" s="110"/>
      <c r="N71" s="109"/>
      <c r="O71" s="110"/>
      <c r="P71" s="109">
        <f>$H71      +$J71      +$L71      +$N71</f>
        <v>3644000</v>
      </c>
      <c r="Q71" s="110">
        <f>$I71      +$K71      +$M71      +$O71</f>
        <v>3079028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19.578766387277025</v>
      </c>
      <c r="U71" s="56">
        <f>IF(($E71      =0),0,(($Q71      /$E71      )*100))</f>
        <v>16.543240919836666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6193000</v>
      </c>
      <c r="C72" s="108"/>
      <c r="D72" s="108"/>
      <c r="E72" s="108">
        <f>$B72      +$C72      +$D72</f>
        <v>6193000</v>
      </c>
      <c r="F72" s="109">
        <v>6193000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24805000</v>
      </c>
      <c r="C73" s="117">
        <f>SUM(C71:C72)</f>
        <v>0</v>
      </c>
      <c r="D73" s="117"/>
      <c r="E73" s="117">
        <f>$B73      +$C73      +$D73</f>
        <v>24805000</v>
      </c>
      <c r="F73" s="118">
        <f t="shared" ref="F73:O73" si="44">SUM(F71:F72)</f>
        <v>24805000</v>
      </c>
      <c r="G73" s="119">
        <f t="shared" si="44"/>
        <v>5000000</v>
      </c>
      <c r="H73" s="118">
        <f t="shared" si="44"/>
        <v>3644000</v>
      </c>
      <c r="I73" s="119">
        <f t="shared" si="44"/>
        <v>3079028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3644000</v>
      </c>
      <c r="Q73" s="119">
        <f>$I73      +$K73      +$M73      +$O73</f>
        <v>3079028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19.578766387277025</v>
      </c>
      <c r="U73" s="65">
        <f>IF($E71   =0,0,($Q71   /$E71 )*100)</f>
        <v>16.543240919836666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24805000</v>
      </c>
      <c r="C74" s="120">
        <f>SUM(C71:C72)</f>
        <v>0</v>
      </c>
      <c r="D74" s="120"/>
      <c r="E74" s="120">
        <f>$B74      +$C74      +$D74</f>
        <v>24805000</v>
      </c>
      <c r="F74" s="121">
        <f t="shared" ref="F74:O74" si="45">SUM(F71:F72)</f>
        <v>24805000</v>
      </c>
      <c r="G74" s="122">
        <f t="shared" si="45"/>
        <v>5000000</v>
      </c>
      <c r="H74" s="121">
        <f t="shared" si="45"/>
        <v>3644000</v>
      </c>
      <c r="I74" s="122">
        <f t="shared" si="45"/>
        <v>3079028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3644000</v>
      </c>
      <c r="Q74" s="122">
        <f>$I74      +$K74      +$M74      +$O74</f>
        <v>3079028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19.578766387277025</v>
      </c>
      <c r="U74" s="71">
        <f>IF($E71   =0,0,($Q71   /$E71 )*100)</f>
        <v>16.543240919836666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57696000</v>
      </c>
      <c r="C75" s="120">
        <f>SUM(C9:C16,C19:C25,C28:C31,C34,C37:C41,C44:C54,C57:C60,C63:C67,C71:C72)</f>
        <v>0</v>
      </c>
      <c r="D75" s="120"/>
      <c r="E75" s="120">
        <f>$B75      +$C75      +$D75</f>
        <v>57696000</v>
      </c>
      <c r="F75" s="121">
        <f t="shared" ref="F75:O75" si="46">SUM(F9:F16,F19:F25,F28:F31,F34,F37:F41,F44:F54,F57:F60,F63:F67,F71:F72)</f>
        <v>57334000</v>
      </c>
      <c r="G75" s="122">
        <f t="shared" si="46"/>
        <v>17651000</v>
      </c>
      <c r="H75" s="121">
        <f t="shared" si="46"/>
        <v>6647000</v>
      </c>
      <c r="I75" s="122">
        <f t="shared" si="46"/>
        <v>6886278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6647000</v>
      </c>
      <c r="Q75" s="122">
        <f>$I75      +$K75      +$M75      +$O75</f>
        <v>6886278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13.990149856878261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14.49376578548577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l2MhNO8NVZtLHHv8yAhCD20miAuJLeuGARpYfIEZcbol3v41/JfIDZCaRsg0quab7ebBe9c4J92lWQeUp0YAAQ==" saltValue="KQZN/Ef3o9ZwGxzOQ4x5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472000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472000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15.733333333333333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472000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472000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15.733333333333333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1408000</v>
      </c>
      <c r="C34" s="108"/>
      <c r="D34" s="108"/>
      <c r="E34" s="108">
        <f>$B34      +$C34      +$D34</f>
        <v>1408000</v>
      </c>
      <c r="F34" s="109">
        <v>1408000</v>
      </c>
      <c r="G34" s="110">
        <v>352000</v>
      </c>
      <c r="H34" s="109"/>
      <c r="I34" s="110">
        <v>499573</v>
      </c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499573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35.481036931818181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1408000</v>
      </c>
      <c r="C35" s="111">
        <f>C34</f>
        <v>0</v>
      </c>
      <c r="D35" s="111"/>
      <c r="E35" s="111">
        <f>$B35      +$C35      +$D35</f>
        <v>1408000</v>
      </c>
      <c r="F35" s="112">
        <f t="shared" ref="F35:O35" si="17">F34</f>
        <v>1408000</v>
      </c>
      <c r="G35" s="113">
        <f t="shared" si="17"/>
        <v>352000</v>
      </c>
      <c r="H35" s="112">
        <f t="shared" si="17"/>
        <v>0</v>
      </c>
      <c r="I35" s="113">
        <f t="shared" si="17"/>
        <v>499573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499573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35.481036931818181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8498000</v>
      </c>
      <c r="C38" s="108"/>
      <c r="D38" s="108"/>
      <c r="E38" s="108">
        <f t="shared" si="18"/>
        <v>8498000</v>
      </c>
      <c r="F38" s="109">
        <v>7726000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8498000</v>
      </c>
      <c r="C42" s="111">
        <f>SUM(C37:C41)</f>
        <v>0</v>
      </c>
      <c r="D42" s="111"/>
      <c r="E42" s="111">
        <f t="shared" si="18"/>
        <v>8498000</v>
      </c>
      <c r="F42" s="112">
        <f t="shared" ref="F42:O42" si="25">SUM(F37:F41)</f>
        <v>7726000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12384000</v>
      </c>
      <c r="C53" s="108"/>
      <c r="D53" s="108"/>
      <c r="E53" s="108">
        <f t="shared" si="26"/>
        <v>12384000</v>
      </c>
      <c r="F53" s="109">
        <v>12384000</v>
      </c>
      <c r="G53" s="110">
        <v>5384000</v>
      </c>
      <c r="H53" s="109">
        <v>2123000</v>
      </c>
      <c r="I53" s="110">
        <v>726043</v>
      </c>
      <c r="J53" s="109"/>
      <c r="K53" s="110"/>
      <c r="L53" s="109"/>
      <c r="M53" s="110"/>
      <c r="N53" s="109"/>
      <c r="O53" s="110"/>
      <c r="P53" s="109">
        <f t="shared" si="27"/>
        <v>2123000</v>
      </c>
      <c r="Q53" s="110">
        <f t="shared" si="28"/>
        <v>726043</v>
      </c>
      <c r="R53" s="54">
        <f t="shared" si="29"/>
        <v>0</v>
      </c>
      <c r="S53" s="55">
        <f t="shared" si="30"/>
        <v>0</v>
      </c>
      <c r="T53" s="54">
        <f t="shared" si="31"/>
        <v>17.143087855297157</v>
      </c>
      <c r="U53" s="56">
        <f t="shared" si="32"/>
        <v>5.8627503229974165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12384000</v>
      </c>
      <c r="C55" s="111">
        <f>SUM(C44:C54)</f>
        <v>0</v>
      </c>
      <c r="D55" s="111"/>
      <c r="E55" s="111">
        <f t="shared" si="26"/>
        <v>12384000</v>
      </c>
      <c r="F55" s="112">
        <f t="shared" ref="F55:O55" si="33">SUM(F44:F54)</f>
        <v>12384000</v>
      </c>
      <c r="G55" s="113">
        <f t="shared" si="33"/>
        <v>5384000</v>
      </c>
      <c r="H55" s="112">
        <f t="shared" si="33"/>
        <v>2123000</v>
      </c>
      <c r="I55" s="113">
        <f t="shared" si="33"/>
        <v>726043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2123000</v>
      </c>
      <c r="Q55" s="113">
        <f t="shared" si="28"/>
        <v>726043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17.143087855297157</v>
      </c>
      <c r="U55" s="60">
        <f>IF((+$E45+$E47+$E49+$E50+$E53) =0,0,(Q55   /(+$E45+$E47+$E49+$E50+$E53) )*100)</f>
        <v>5.8627503229974165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25290000</v>
      </c>
      <c r="C69" s="120">
        <f>SUM(C9:C16,C19:C25,C28:C31,C34,C37:C41,C44:C54,C57:C60,C63:C67)</f>
        <v>0</v>
      </c>
      <c r="D69" s="120"/>
      <c r="E69" s="120">
        <f t="shared" si="35"/>
        <v>25290000</v>
      </c>
      <c r="F69" s="121">
        <f t="shared" ref="F69:O69" si="43">SUM(F9:F16,F19:F25,F28:F31,F34,F37:F41,F44:F54,F57:F60,F63:F67)</f>
        <v>24518000</v>
      </c>
      <c r="G69" s="122">
        <f t="shared" si="43"/>
        <v>8736000</v>
      </c>
      <c r="H69" s="121">
        <f t="shared" si="43"/>
        <v>2595000</v>
      </c>
      <c r="I69" s="122">
        <f t="shared" si="43"/>
        <v>1225616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2595000</v>
      </c>
      <c r="Q69" s="122">
        <f t="shared" si="37"/>
        <v>1225616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15.453787517865649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7.2988089566460221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23607000</v>
      </c>
      <c r="C71" s="108"/>
      <c r="D71" s="108"/>
      <c r="E71" s="108">
        <f>$B71      +$C71      +$D71</f>
        <v>23607000</v>
      </c>
      <c r="F71" s="109">
        <v>23607000</v>
      </c>
      <c r="G71" s="110">
        <v>6380000</v>
      </c>
      <c r="H71" s="109">
        <v>1689000</v>
      </c>
      <c r="I71" s="110">
        <v>1991861</v>
      </c>
      <c r="J71" s="109"/>
      <c r="K71" s="110"/>
      <c r="L71" s="109"/>
      <c r="M71" s="110"/>
      <c r="N71" s="109"/>
      <c r="O71" s="110"/>
      <c r="P71" s="109">
        <f>$H71      +$J71      +$L71      +$N71</f>
        <v>1689000</v>
      </c>
      <c r="Q71" s="110">
        <f>$I71      +$K71      +$M71      +$O71</f>
        <v>1991861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7.1546575168382258</v>
      </c>
      <c r="U71" s="56">
        <f>IF(($E71      =0),0,(($Q71      /$E71      )*100))</f>
        <v>8.4375863091455923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23607000</v>
      </c>
      <c r="C73" s="117">
        <f>SUM(C71:C72)</f>
        <v>0</v>
      </c>
      <c r="D73" s="117"/>
      <c r="E73" s="117">
        <f>$B73      +$C73      +$D73</f>
        <v>23607000</v>
      </c>
      <c r="F73" s="118">
        <f t="shared" ref="F73:O73" si="44">SUM(F71:F72)</f>
        <v>23607000</v>
      </c>
      <c r="G73" s="119">
        <f t="shared" si="44"/>
        <v>6380000</v>
      </c>
      <c r="H73" s="118">
        <f t="shared" si="44"/>
        <v>1689000</v>
      </c>
      <c r="I73" s="119">
        <f t="shared" si="44"/>
        <v>1991861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1689000</v>
      </c>
      <c r="Q73" s="119">
        <f>$I73      +$K73      +$M73      +$O73</f>
        <v>1991861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7.1546575168382258</v>
      </c>
      <c r="U73" s="65">
        <f>IF($E71   =0,0,($Q71   /$E71 )*100)</f>
        <v>8.4375863091455923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23607000</v>
      </c>
      <c r="C74" s="120">
        <f>SUM(C71:C72)</f>
        <v>0</v>
      </c>
      <c r="D74" s="120"/>
      <c r="E74" s="120">
        <f>$B74      +$C74      +$D74</f>
        <v>23607000</v>
      </c>
      <c r="F74" s="121">
        <f t="shared" ref="F74:O74" si="45">SUM(F71:F72)</f>
        <v>23607000</v>
      </c>
      <c r="G74" s="122">
        <f t="shared" si="45"/>
        <v>6380000</v>
      </c>
      <c r="H74" s="121">
        <f t="shared" si="45"/>
        <v>1689000</v>
      </c>
      <c r="I74" s="122">
        <f t="shared" si="45"/>
        <v>1991861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1689000</v>
      </c>
      <c r="Q74" s="122">
        <f>$I74      +$K74      +$M74      +$O74</f>
        <v>1991861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7.1546575168382258</v>
      </c>
      <c r="U74" s="71">
        <f>IF($E71   =0,0,($Q71   /$E71 )*100)</f>
        <v>8.4375863091455923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48897000</v>
      </c>
      <c r="C75" s="120">
        <f>SUM(C9:C16,C19:C25,C28:C31,C34,C37:C41,C44:C54,C57:C60,C63:C67,C71:C72)</f>
        <v>0</v>
      </c>
      <c r="D75" s="120"/>
      <c r="E75" s="120">
        <f>$B75      +$C75      +$D75</f>
        <v>48897000</v>
      </c>
      <c r="F75" s="121">
        <f t="shared" ref="F75:O75" si="46">SUM(F9:F16,F19:F25,F28:F31,F34,F37:F41,F44:F54,F57:F60,F63:F67,F71:F72)</f>
        <v>48125000</v>
      </c>
      <c r="G75" s="122">
        <f t="shared" si="46"/>
        <v>15116000</v>
      </c>
      <c r="H75" s="121">
        <f t="shared" si="46"/>
        <v>4284000</v>
      </c>
      <c r="I75" s="122">
        <f t="shared" si="46"/>
        <v>3217477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4284000</v>
      </c>
      <c r="Q75" s="122">
        <f>$I75      +$K75      +$M75      +$O75</f>
        <v>3217477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10.604222876803881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7.9642491150771058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TDN42jAotZ65b2+NytyC+i9bi3hqoUIg8OeMgmxAgpeluLG8EbjCWymUn7KTpqHE+4+xgb4jjCZ2c1d1/OfXdQ==" saltValue="qoed3aAN0S27WgX4pVaOg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2300000</v>
      </c>
      <c r="C10" s="108"/>
      <c r="D10" s="108"/>
      <c r="E10" s="108">
        <f t="shared" ref="E10:E17" si="0">$B10      +$C10      +$D10</f>
        <v>2300000</v>
      </c>
      <c r="F10" s="109">
        <v>2300000</v>
      </c>
      <c r="G10" s="110">
        <v>2300000</v>
      </c>
      <c r="H10" s="109">
        <v>1430000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1430000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62.173913043478258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2300000</v>
      </c>
      <c r="C17" s="111">
        <f>SUM(C9:C16)</f>
        <v>0</v>
      </c>
      <c r="D17" s="111"/>
      <c r="E17" s="111">
        <f t="shared" si="0"/>
        <v>2300000</v>
      </c>
      <c r="F17" s="112">
        <f t="shared" ref="F17:O17" si="7">SUM(F9:F16)</f>
        <v>2300000</v>
      </c>
      <c r="G17" s="113">
        <f t="shared" si="7"/>
        <v>2300000</v>
      </c>
      <c r="H17" s="112">
        <f t="shared" si="7"/>
        <v>1430000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1430000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62.173913043478258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2820000</v>
      </c>
      <c r="C31" s="108"/>
      <c r="D31" s="108"/>
      <c r="E31" s="108">
        <f>$B31      +$C31      +$D31</f>
        <v>2820000</v>
      </c>
      <c r="F31" s="109">
        <v>2820000</v>
      </c>
      <c r="G31" s="110">
        <v>1974000</v>
      </c>
      <c r="H31" s="109">
        <v>407000</v>
      </c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407000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14.432624113475176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2820000</v>
      </c>
      <c r="C32" s="111">
        <f>SUM(C28:C31)</f>
        <v>0</v>
      </c>
      <c r="D32" s="111"/>
      <c r="E32" s="111">
        <f>$B32      +$C32      +$D32</f>
        <v>2820000</v>
      </c>
      <c r="F32" s="112">
        <f t="shared" ref="F32:O32" si="16">SUM(F28:F31)</f>
        <v>2820000</v>
      </c>
      <c r="G32" s="113">
        <f t="shared" si="16"/>
        <v>1974000</v>
      </c>
      <c r="H32" s="112">
        <f t="shared" si="16"/>
        <v>407000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407000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14.432624113475176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1968000</v>
      </c>
      <c r="C34" s="108"/>
      <c r="D34" s="108"/>
      <c r="E34" s="108">
        <f>$B34      +$C34      +$D34</f>
        <v>1968000</v>
      </c>
      <c r="F34" s="109">
        <v>1968000</v>
      </c>
      <c r="G34" s="110">
        <v>492000</v>
      </c>
      <c r="H34" s="109">
        <v>492000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492000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1968000</v>
      </c>
      <c r="C35" s="111">
        <f>C34</f>
        <v>0</v>
      </c>
      <c r="D35" s="111"/>
      <c r="E35" s="111">
        <f>$B35      +$C35      +$D35</f>
        <v>1968000</v>
      </c>
      <c r="F35" s="112">
        <f t="shared" ref="F35:O35" si="17">F34</f>
        <v>1968000</v>
      </c>
      <c r="G35" s="113">
        <f t="shared" si="17"/>
        <v>492000</v>
      </c>
      <c r="H35" s="112">
        <f t="shared" si="17"/>
        <v>492000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492000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2000000</v>
      </c>
      <c r="H40" s="109">
        <v>42000</v>
      </c>
      <c r="I40" s="110"/>
      <c r="J40" s="109"/>
      <c r="K40" s="110"/>
      <c r="L40" s="109"/>
      <c r="M40" s="110"/>
      <c r="N40" s="109"/>
      <c r="O40" s="110"/>
      <c r="P40" s="109">
        <f t="shared" si="19"/>
        <v>42000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0.84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5000000</v>
      </c>
      <c r="C42" s="111">
        <f>SUM(C37:C41)</f>
        <v>0</v>
      </c>
      <c r="D42" s="111"/>
      <c r="E42" s="111">
        <f t="shared" si="18"/>
        <v>5000000</v>
      </c>
      <c r="F42" s="112">
        <f t="shared" ref="F42:O42" si="25">SUM(F37:F41)</f>
        <v>5000000</v>
      </c>
      <c r="G42" s="113">
        <f t="shared" si="25"/>
        <v>2000000</v>
      </c>
      <c r="H42" s="112">
        <f t="shared" si="25"/>
        <v>42000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42000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0.84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12088000</v>
      </c>
      <c r="C69" s="120">
        <f>SUM(C9:C16,C19:C25,C28:C31,C34,C37:C41,C44:C54,C57:C60,C63:C67)</f>
        <v>0</v>
      </c>
      <c r="D69" s="120"/>
      <c r="E69" s="120">
        <f t="shared" si="35"/>
        <v>12088000</v>
      </c>
      <c r="F69" s="121">
        <f t="shared" ref="F69:O69" si="43">SUM(F9:F16,F19:F25,F28:F31,F34,F37:F41,F44:F54,F57:F60,F63:F67)</f>
        <v>12088000</v>
      </c>
      <c r="G69" s="122">
        <f t="shared" si="43"/>
        <v>6766000</v>
      </c>
      <c r="H69" s="121">
        <f t="shared" si="43"/>
        <v>2371000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2371000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19.614493712772997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12088000</v>
      </c>
      <c r="C75" s="120">
        <f>SUM(C9:C16,C19:C25,C28:C31,C34,C37:C41,C44:C54,C57:C60,C63:C67,C71:C72)</f>
        <v>0</v>
      </c>
      <c r="D75" s="120"/>
      <c r="E75" s="120">
        <f>$B75      +$C75      +$D75</f>
        <v>12088000</v>
      </c>
      <c r="F75" s="121">
        <f t="shared" ref="F75:O75" si="46">SUM(F9:F16,F19:F25,F28:F31,F34,F37:F41,F44:F54,F57:F60,F63:F67,F71:F72)</f>
        <v>12088000</v>
      </c>
      <c r="G75" s="122">
        <f t="shared" si="46"/>
        <v>6766000</v>
      </c>
      <c r="H75" s="121">
        <f t="shared" si="46"/>
        <v>2371000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2371000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19.614493712772997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6UV3U78h8Uxaa5dqizQMVuzgQIR1X3aEAOq6XMxTN9e5O6iNIdYSDSKxO5udxv4r4FENdSDo/7DA0YBNBlrCPg==" saltValue="a6yEWQzL5Isuqboo2inPr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254000</v>
      </c>
      <c r="I10" s="110">
        <v>153661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254000</v>
      </c>
      <c r="Q10" s="110">
        <f t="shared" ref="Q10:Q17" si="2">$I10      +$K10      +$M10      +$O10</f>
        <v>153661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12.7</v>
      </c>
      <c r="U10" s="56">
        <f t="shared" ref="U10:U16" si="6">IF(($E10      =0),0,(($Q10      /$E10      )*100))</f>
        <v>7.6830499999999997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48396000</v>
      </c>
      <c r="C13" s="108"/>
      <c r="D13" s="108"/>
      <c r="E13" s="108">
        <f t="shared" si="0"/>
        <v>48396000</v>
      </c>
      <c r="F13" s="109" t="s">
        <v>36</v>
      </c>
      <c r="G13" s="110" t="s">
        <v>36</v>
      </c>
      <c r="H13" s="109"/>
      <c r="I13" s="110">
        <v>1288029</v>
      </c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1288029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2.6614368956112076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1840000</v>
      </c>
      <c r="C15" s="108"/>
      <c r="D15" s="108"/>
      <c r="E15" s="108">
        <f t="shared" si="0"/>
        <v>1840000</v>
      </c>
      <c r="F15" s="109">
        <v>1840000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52236000</v>
      </c>
      <c r="C17" s="111">
        <f>SUM(C9:C16)</f>
        <v>0</v>
      </c>
      <c r="D17" s="111"/>
      <c r="E17" s="111">
        <f t="shared" si="0"/>
        <v>52236000</v>
      </c>
      <c r="F17" s="112">
        <f t="shared" ref="F17:O17" si="7">SUM(F9:F16)</f>
        <v>3840000</v>
      </c>
      <c r="G17" s="113">
        <f t="shared" si="7"/>
        <v>2000000</v>
      </c>
      <c r="H17" s="112">
        <f t="shared" si="7"/>
        <v>254000</v>
      </c>
      <c r="I17" s="113">
        <f t="shared" si="7"/>
        <v>1441690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254000</v>
      </c>
      <c r="Q17" s="113">
        <f t="shared" si="2"/>
        <v>1441690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0.50400825462338272</v>
      </c>
      <c r="U17" s="60">
        <f>IF((SUM($E9:$E14))=0,0,(Q17/(SUM($E9:$E14))*100))</f>
        <v>2.8607230732597824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235430000</v>
      </c>
      <c r="C30" s="108"/>
      <c r="D30" s="108"/>
      <c r="E30" s="108">
        <f>$B30      +$C30      +$D30</f>
        <v>235430000</v>
      </c>
      <c r="F30" s="109">
        <v>235430000</v>
      </c>
      <c r="G30" s="110">
        <v>87000000</v>
      </c>
      <c r="H30" s="109">
        <v>9399000</v>
      </c>
      <c r="I30" s="110">
        <v>10866785</v>
      </c>
      <c r="J30" s="109"/>
      <c r="K30" s="110"/>
      <c r="L30" s="109"/>
      <c r="M30" s="110"/>
      <c r="N30" s="109"/>
      <c r="O30" s="110"/>
      <c r="P30" s="109">
        <f>$H30      +$J30      +$L30      +$N30</f>
        <v>9399000</v>
      </c>
      <c r="Q30" s="110">
        <f>$I30      +$K30      +$M30      +$O30</f>
        <v>10866785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3.992269464384318</v>
      </c>
      <c r="U30" s="56">
        <f>IF(($E30      =0),0,(($Q30      /$E30      )*100))</f>
        <v>4.6157180478273796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235430000</v>
      </c>
      <c r="C32" s="111">
        <f>SUM(C28:C31)</f>
        <v>0</v>
      </c>
      <c r="D32" s="111"/>
      <c r="E32" s="111">
        <f>$B32      +$C32      +$D32</f>
        <v>235430000</v>
      </c>
      <c r="F32" s="112">
        <f t="shared" ref="F32:O32" si="16">SUM(F28:F31)</f>
        <v>235430000</v>
      </c>
      <c r="G32" s="113">
        <f t="shared" si="16"/>
        <v>87000000</v>
      </c>
      <c r="H32" s="112">
        <f t="shared" si="16"/>
        <v>9399000</v>
      </c>
      <c r="I32" s="113">
        <f t="shared" si="16"/>
        <v>10866785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9399000</v>
      </c>
      <c r="Q32" s="113">
        <f>$I32      +$K32      +$M32      +$O32</f>
        <v>10866785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3.992269464384318</v>
      </c>
      <c r="U32" s="60">
        <f>IF($E32   =0,0,($Q32   /$E32   )*100)</f>
        <v>4.6157180478273796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1524000</v>
      </c>
      <c r="C34" s="108"/>
      <c r="D34" s="108"/>
      <c r="E34" s="108">
        <f>$B34      +$C34      +$D34</f>
        <v>1524000</v>
      </c>
      <c r="F34" s="109">
        <v>1524000</v>
      </c>
      <c r="G34" s="110">
        <v>380000</v>
      </c>
      <c r="H34" s="109"/>
      <c r="I34" s="110">
        <v>57</v>
      </c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57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3.7401574803149606E-3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1524000</v>
      </c>
      <c r="C35" s="111">
        <f>C34</f>
        <v>0</v>
      </c>
      <c r="D35" s="111"/>
      <c r="E35" s="111">
        <f>$B35      +$C35      +$D35</f>
        <v>1524000</v>
      </c>
      <c r="F35" s="112">
        <f t="shared" ref="F35:O35" si="17">F34</f>
        <v>1524000</v>
      </c>
      <c r="G35" s="113">
        <f t="shared" si="17"/>
        <v>380000</v>
      </c>
      <c r="H35" s="112">
        <f t="shared" si="17"/>
        <v>0</v>
      </c>
      <c r="I35" s="113">
        <f t="shared" si="17"/>
        <v>57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57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3.7401574803149606E-3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5682000</v>
      </c>
      <c r="C38" s="108"/>
      <c r="D38" s="108"/>
      <c r="E38" s="108">
        <f t="shared" si="18"/>
        <v>5682000</v>
      </c>
      <c r="F38" s="109">
        <v>5166000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5682000</v>
      </c>
      <c r="C42" s="111">
        <f>SUM(C37:C41)</f>
        <v>0</v>
      </c>
      <c r="D42" s="111"/>
      <c r="E42" s="111">
        <f t="shared" si="18"/>
        <v>5682000</v>
      </c>
      <c r="F42" s="112">
        <f t="shared" ref="F42:O42" si="25">SUM(F37:F41)</f>
        <v>5166000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315530000</v>
      </c>
      <c r="C67" s="108"/>
      <c r="D67" s="108"/>
      <c r="E67" s="108">
        <f t="shared" si="35"/>
        <v>315530000</v>
      </c>
      <c r="F67" s="109">
        <v>315530000</v>
      </c>
      <c r="G67" s="110">
        <v>105176000</v>
      </c>
      <c r="H67" s="109">
        <v>54675000</v>
      </c>
      <c r="I67" s="110">
        <v>40499270</v>
      </c>
      <c r="J67" s="109"/>
      <c r="K67" s="110"/>
      <c r="L67" s="109"/>
      <c r="M67" s="110"/>
      <c r="N67" s="109"/>
      <c r="O67" s="110"/>
      <c r="P67" s="109">
        <f t="shared" si="36"/>
        <v>54675000</v>
      </c>
      <c r="Q67" s="110">
        <f t="shared" si="37"/>
        <v>40499270</v>
      </c>
      <c r="R67" s="54">
        <f t="shared" si="38"/>
        <v>0</v>
      </c>
      <c r="S67" s="55">
        <f t="shared" si="39"/>
        <v>0</v>
      </c>
      <c r="T67" s="54">
        <f t="shared" si="40"/>
        <v>17.327987830000318</v>
      </c>
      <c r="U67" s="56">
        <f t="shared" si="41"/>
        <v>12.835315183976167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315530000</v>
      </c>
      <c r="C68" s="111">
        <f>SUM(C63:C67)</f>
        <v>0</v>
      </c>
      <c r="D68" s="111"/>
      <c r="E68" s="111">
        <f t="shared" si="35"/>
        <v>315530000</v>
      </c>
      <c r="F68" s="112">
        <f t="shared" ref="F68:O68" si="42">SUM(F63:F67)</f>
        <v>315530000</v>
      </c>
      <c r="G68" s="113">
        <f t="shared" si="42"/>
        <v>105176000</v>
      </c>
      <c r="H68" s="112">
        <f t="shared" si="42"/>
        <v>54675000</v>
      </c>
      <c r="I68" s="113">
        <f t="shared" si="42"/>
        <v>40499270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54675000</v>
      </c>
      <c r="Q68" s="113">
        <f t="shared" si="37"/>
        <v>40499270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17.327987830000318</v>
      </c>
      <c r="U68" s="60">
        <f>IF((+$E63+$E65+$E67) =0,0,(Q68  /(+$E63+$E65+$E67) )*100)</f>
        <v>12.835315183976167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610402000</v>
      </c>
      <c r="C69" s="120">
        <f>SUM(C9:C16,C19:C25,C28:C31,C34,C37:C41,C44:C54,C57:C60,C63:C67)</f>
        <v>0</v>
      </c>
      <c r="D69" s="120"/>
      <c r="E69" s="120">
        <f t="shared" si="35"/>
        <v>610402000</v>
      </c>
      <c r="F69" s="121">
        <f t="shared" ref="F69:O69" si="43">SUM(F9:F16,F19:F25,F28:F31,F34,F37:F41,F44:F54,F57:F60,F63:F67)</f>
        <v>561490000</v>
      </c>
      <c r="G69" s="122">
        <f t="shared" si="43"/>
        <v>194556000</v>
      </c>
      <c r="H69" s="121">
        <f t="shared" si="43"/>
        <v>64328000</v>
      </c>
      <c r="I69" s="122">
        <f t="shared" si="43"/>
        <v>52807802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64328000</v>
      </c>
      <c r="Q69" s="122">
        <f t="shared" si="37"/>
        <v>52807802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10.670116772823778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8.7592559049893843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610402000</v>
      </c>
      <c r="C75" s="120">
        <f>SUM(C9:C16,C19:C25,C28:C31,C34,C37:C41,C44:C54,C57:C60,C63:C67,C71:C72)</f>
        <v>0</v>
      </c>
      <c r="D75" s="120"/>
      <c r="E75" s="120">
        <f>$B75      +$C75      +$D75</f>
        <v>610402000</v>
      </c>
      <c r="F75" s="121">
        <f t="shared" ref="F75:O75" si="46">SUM(F9:F16,F19:F25,F28:F31,F34,F37:F41,F44:F54,F57:F60,F63:F67,F71:F72)</f>
        <v>561490000</v>
      </c>
      <c r="G75" s="122">
        <f t="shared" si="46"/>
        <v>194556000</v>
      </c>
      <c r="H75" s="121">
        <f t="shared" si="46"/>
        <v>64328000</v>
      </c>
      <c r="I75" s="122">
        <f t="shared" si="46"/>
        <v>52807802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64328000</v>
      </c>
      <c r="Q75" s="122">
        <f>$I75      +$K75      +$M75      +$O75</f>
        <v>52807802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10.670116772823778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8.7592559049893843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QVDfwAvQgIXF6K0twG//TSLB/VO0mIKWwqQeR4vmtAz/5Ov7ajvXre1jaP7xmDfnRSvJZzCcMLI/hYp6OLuVlg==" saltValue="SQ1C75azYWSYhH/RZh/Z0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2300000</v>
      </c>
      <c r="C10" s="108"/>
      <c r="D10" s="108"/>
      <c r="E10" s="108">
        <f t="shared" ref="E10:E17" si="0">$B10      +$C10      +$D10</f>
        <v>2300000</v>
      </c>
      <c r="F10" s="109">
        <v>2300000</v>
      </c>
      <c r="G10" s="110">
        <v>2300000</v>
      </c>
      <c r="H10" s="109">
        <v>614000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614000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26.695652173913043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2300000</v>
      </c>
      <c r="C17" s="111">
        <f>SUM(C9:C16)</f>
        <v>0</v>
      </c>
      <c r="D17" s="111"/>
      <c r="E17" s="111">
        <f t="shared" si="0"/>
        <v>2300000</v>
      </c>
      <c r="F17" s="112">
        <f t="shared" ref="F17:O17" si="7">SUM(F9:F16)</f>
        <v>2300000</v>
      </c>
      <c r="G17" s="113">
        <f t="shared" si="7"/>
        <v>2300000</v>
      </c>
      <c r="H17" s="112">
        <f t="shared" si="7"/>
        <v>614000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614000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26.695652173913043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1496000</v>
      </c>
      <c r="C34" s="108"/>
      <c r="D34" s="108"/>
      <c r="E34" s="108">
        <f>$B34      +$C34      +$D34</f>
        <v>1496000</v>
      </c>
      <c r="F34" s="109">
        <v>1496000</v>
      </c>
      <c r="G34" s="110">
        <v>374000</v>
      </c>
      <c r="H34" s="109">
        <v>327000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327000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21.858288770053477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1496000</v>
      </c>
      <c r="C35" s="111">
        <f>C34</f>
        <v>0</v>
      </c>
      <c r="D35" s="111"/>
      <c r="E35" s="111">
        <f>$B35      +$C35      +$D35</f>
        <v>1496000</v>
      </c>
      <c r="F35" s="112">
        <f t="shared" ref="F35:O35" si="17">F34</f>
        <v>1496000</v>
      </c>
      <c r="G35" s="113">
        <f t="shared" si="17"/>
        <v>374000</v>
      </c>
      <c r="H35" s="112">
        <f t="shared" si="17"/>
        <v>327000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327000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21.858288770053477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5338000</v>
      </c>
      <c r="C38" s="108"/>
      <c r="D38" s="108"/>
      <c r="E38" s="108">
        <f t="shared" si="18"/>
        <v>5338000</v>
      </c>
      <c r="F38" s="109">
        <v>4853000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5338000</v>
      </c>
      <c r="C42" s="111">
        <f>SUM(C37:C41)</f>
        <v>0</v>
      </c>
      <c r="D42" s="111"/>
      <c r="E42" s="111">
        <f t="shared" si="18"/>
        <v>5338000</v>
      </c>
      <c r="F42" s="112">
        <f t="shared" ref="F42:O42" si="25">SUM(F37:F41)</f>
        <v>4853000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9000000</v>
      </c>
      <c r="C46" s="108"/>
      <c r="D46" s="108"/>
      <c r="E46" s="108">
        <f t="shared" si="26"/>
        <v>9000000</v>
      </c>
      <c r="F46" s="109">
        <v>9000000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17595000</v>
      </c>
      <c r="C53" s="108"/>
      <c r="D53" s="108"/>
      <c r="E53" s="108">
        <f t="shared" si="26"/>
        <v>17595000</v>
      </c>
      <c r="F53" s="109">
        <v>17595000</v>
      </c>
      <c r="G53" s="110">
        <v>4595000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26595000</v>
      </c>
      <c r="C55" s="111">
        <f>SUM(C44:C54)</f>
        <v>0</v>
      </c>
      <c r="D55" s="111"/>
      <c r="E55" s="111">
        <f t="shared" si="26"/>
        <v>26595000</v>
      </c>
      <c r="F55" s="112">
        <f t="shared" ref="F55:O55" si="33">SUM(F44:F54)</f>
        <v>26595000</v>
      </c>
      <c r="G55" s="113">
        <f t="shared" si="33"/>
        <v>4595000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35729000</v>
      </c>
      <c r="C69" s="120">
        <f>SUM(C9:C16,C19:C25,C28:C31,C34,C37:C41,C44:C54,C57:C60,C63:C67)</f>
        <v>0</v>
      </c>
      <c r="D69" s="120"/>
      <c r="E69" s="120">
        <f t="shared" si="35"/>
        <v>35729000</v>
      </c>
      <c r="F69" s="121">
        <f t="shared" ref="F69:O69" si="43">SUM(F9:F16,F19:F25,F28:F31,F34,F37:F41,F44:F54,F57:F60,F63:F67)</f>
        <v>35244000</v>
      </c>
      <c r="G69" s="122">
        <f t="shared" si="43"/>
        <v>7269000</v>
      </c>
      <c r="H69" s="121">
        <f t="shared" si="43"/>
        <v>941000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941000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4.3990463278949097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36749000</v>
      </c>
      <c r="C71" s="108"/>
      <c r="D71" s="108"/>
      <c r="E71" s="108">
        <f>$B71      +$C71      +$D71</f>
        <v>36749000</v>
      </c>
      <c r="F71" s="109">
        <v>36749000</v>
      </c>
      <c r="G71" s="110">
        <v>852000</v>
      </c>
      <c r="H71" s="109">
        <v>852000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852000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2.3184304334811832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12188000</v>
      </c>
      <c r="C72" s="108"/>
      <c r="D72" s="108"/>
      <c r="E72" s="108">
        <f>$B72      +$C72      +$D72</f>
        <v>12188000</v>
      </c>
      <c r="F72" s="109">
        <v>12188000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48937000</v>
      </c>
      <c r="C73" s="117">
        <f>SUM(C71:C72)</f>
        <v>0</v>
      </c>
      <c r="D73" s="117"/>
      <c r="E73" s="117">
        <f>$B73      +$C73      +$D73</f>
        <v>48937000</v>
      </c>
      <c r="F73" s="118">
        <f t="shared" ref="F73:O73" si="44">SUM(F71:F72)</f>
        <v>48937000</v>
      </c>
      <c r="G73" s="119">
        <f t="shared" si="44"/>
        <v>852000</v>
      </c>
      <c r="H73" s="118">
        <f t="shared" si="44"/>
        <v>852000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852000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2.3184304334811832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48937000</v>
      </c>
      <c r="C74" s="120">
        <f>SUM(C71:C72)</f>
        <v>0</v>
      </c>
      <c r="D74" s="120"/>
      <c r="E74" s="120">
        <f>$B74      +$C74      +$D74</f>
        <v>48937000</v>
      </c>
      <c r="F74" s="121">
        <f t="shared" ref="F74:O74" si="45">SUM(F71:F72)</f>
        <v>48937000</v>
      </c>
      <c r="G74" s="122">
        <f t="shared" si="45"/>
        <v>852000</v>
      </c>
      <c r="H74" s="121">
        <f t="shared" si="45"/>
        <v>852000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852000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2.3184304334811832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84666000</v>
      </c>
      <c r="C75" s="120">
        <f>SUM(C9:C16,C19:C25,C28:C31,C34,C37:C41,C44:C54,C57:C60,C63:C67,C71:C72)</f>
        <v>0</v>
      </c>
      <c r="D75" s="120"/>
      <c r="E75" s="120">
        <f>$B75      +$C75      +$D75</f>
        <v>84666000</v>
      </c>
      <c r="F75" s="121">
        <f t="shared" ref="F75:O75" si="46">SUM(F9:F16,F19:F25,F28:F31,F34,F37:F41,F44:F54,F57:F60,F63:F67,F71:F72)</f>
        <v>84181000</v>
      </c>
      <c r="G75" s="122">
        <f t="shared" si="46"/>
        <v>8121000</v>
      </c>
      <c r="H75" s="121">
        <f t="shared" si="46"/>
        <v>1793000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1793000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3.0839353285173718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fVLO2qsvvbg40LZVMIWjHZ0Z4ywVOy6xR5Ti4pK2NinfPuboiKJ9/MUizavZF5JDaAFAJYi4rR6OUyWtW6p3fQ==" saltValue="mEEHwwTRhbNcc7Uv4d01I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1902000</v>
      </c>
      <c r="I10" s="110">
        <v>1901745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1902000</v>
      </c>
      <c r="Q10" s="110">
        <f t="shared" ref="Q10:Q17" si="2">$I10      +$K10      +$M10      +$O10</f>
        <v>1901745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63.4</v>
      </c>
      <c r="U10" s="56">
        <f t="shared" ref="U10:U16" si="6">IF(($E10      =0),0,(($Q10      /$E10      )*100))</f>
        <v>63.391500000000001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1902000</v>
      </c>
      <c r="I17" s="113">
        <f t="shared" si="7"/>
        <v>1901745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1902000</v>
      </c>
      <c r="Q17" s="113">
        <f t="shared" si="2"/>
        <v>1901745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63.4</v>
      </c>
      <c r="U17" s="60">
        <f>IF((SUM($E9:$E14))=0,0,(Q17/(SUM($E9:$E14))*100))</f>
        <v>63.391500000000001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2553000</v>
      </c>
      <c r="C34" s="108"/>
      <c r="D34" s="108"/>
      <c r="E34" s="108">
        <f>$B34      +$C34      +$D34</f>
        <v>2553000</v>
      </c>
      <c r="F34" s="109">
        <v>2553000</v>
      </c>
      <c r="G34" s="110">
        <v>638000</v>
      </c>
      <c r="H34" s="109">
        <v>638000</v>
      </c>
      <c r="I34" s="110">
        <v>331020</v>
      </c>
      <c r="J34" s="109"/>
      <c r="K34" s="110"/>
      <c r="L34" s="109"/>
      <c r="M34" s="110"/>
      <c r="N34" s="109"/>
      <c r="O34" s="110"/>
      <c r="P34" s="109">
        <f>$H34      +$J34      +$L34      +$N34</f>
        <v>638000</v>
      </c>
      <c r="Q34" s="110">
        <f>$I34      +$K34      +$M34      +$O34</f>
        <v>331020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24.990207598903254</v>
      </c>
      <c r="U34" s="56">
        <f>IF(($E34      =0),0,(($Q34      /$E34      )*100))</f>
        <v>12.965922444183315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2553000</v>
      </c>
      <c r="C35" s="111">
        <f>C34</f>
        <v>0</v>
      </c>
      <c r="D35" s="111"/>
      <c r="E35" s="111">
        <f>$B35      +$C35      +$D35</f>
        <v>2553000</v>
      </c>
      <c r="F35" s="112">
        <f t="shared" ref="F35:O35" si="17">F34</f>
        <v>2553000</v>
      </c>
      <c r="G35" s="113">
        <f t="shared" si="17"/>
        <v>638000</v>
      </c>
      <c r="H35" s="112">
        <f t="shared" si="17"/>
        <v>638000</v>
      </c>
      <c r="I35" s="113">
        <f t="shared" si="17"/>
        <v>331020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638000</v>
      </c>
      <c r="Q35" s="113">
        <f>$I35      +$K35      +$M35      +$O35</f>
        <v>331020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24.990207598903254</v>
      </c>
      <c r="U35" s="60">
        <f>IF($E35   =0,0,($Q35   /$E35   )*100)</f>
        <v>12.965922444183315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11135000</v>
      </c>
      <c r="C37" s="108"/>
      <c r="D37" s="108"/>
      <c r="E37" s="108">
        <f t="shared" ref="E37:E42" si="18">$B37      +$C37      +$D37</f>
        <v>11135000</v>
      </c>
      <c r="F37" s="109">
        <v>11135000</v>
      </c>
      <c r="G37" s="110">
        <v>5022000</v>
      </c>
      <c r="H37" s="109">
        <v>1704000</v>
      </c>
      <c r="I37" s="110">
        <v>1703591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1704000</v>
      </c>
      <c r="Q37" s="110">
        <f t="shared" ref="Q37:Q42" si="20">$I37      +$K37      +$M37      +$O37</f>
        <v>1703591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15.303098338572068</v>
      </c>
      <c r="U37" s="56">
        <f t="shared" ref="U37:U41" si="24">IF(($E37      =0),0,(($Q37      /$E37      )*100))</f>
        <v>15.299425235743152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16000</v>
      </c>
      <c r="C38" s="108"/>
      <c r="D38" s="108"/>
      <c r="E38" s="108">
        <f t="shared" si="18"/>
        <v>16000</v>
      </c>
      <c r="F38" s="109">
        <v>15000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11151000</v>
      </c>
      <c r="C42" s="111">
        <f>SUM(C37:C41)</f>
        <v>0</v>
      </c>
      <c r="D42" s="111"/>
      <c r="E42" s="111">
        <f t="shared" si="18"/>
        <v>11151000</v>
      </c>
      <c r="F42" s="112">
        <f t="shared" ref="F42:O42" si="25">SUM(F37:F41)</f>
        <v>11150000</v>
      </c>
      <c r="G42" s="113">
        <f t="shared" si="25"/>
        <v>5022000</v>
      </c>
      <c r="H42" s="112">
        <f t="shared" si="25"/>
        <v>1704000</v>
      </c>
      <c r="I42" s="113">
        <f t="shared" si="25"/>
        <v>1703591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1704000</v>
      </c>
      <c r="Q42" s="113">
        <f t="shared" si="20"/>
        <v>1703591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15.303098338572068</v>
      </c>
      <c r="U42" s="60">
        <f>IF((+$E37+$E40) =0,0,(Q42   /(+$E37+$E40) )*100)</f>
        <v>15.299425235743152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60000000</v>
      </c>
      <c r="C45" s="108"/>
      <c r="D45" s="108"/>
      <c r="E45" s="108">
        <f t="shared" si="26"/>
        <v>60000000</v>
      </c>
      <c r="F45" s="109">
        <v>60000000</v>
      </c>
      <c r="G45" s="110">
        <v>25000000</v>
      </c>
      <c r="H45" s="109">
        <v>4616000</v>
      </c>
      <c r="I45" s="110">
        <v>4616138</v>
      </c>
      <c r="J45" s="109"/>
      <c r="K45" s="110"/>
      <c r="L45" s="109"/>
      <c r="M45" s="110"/>
      <c r="N45" s="109"/>
      <c r="O45" s="110"/>
      <c r="P45" s="109">
        <f t="shared" si="27"/>
        <v>4616000</v>
      </c>
      <c r="Q45" s="110">
        <f t="shared" si="28"/>
        <v>4616138</v>
      </c>
      <c r="R45" s="54">
        <f t="shared" si="29"/>
        <v>0</v>
      </c>
      <c r="S45" s="55">
        <f t="shared" si="30"/>
        <v>0</v>
      </c>
      <c r="T45" s="54">
        <f t="shared" si="31"/>
        <v>7.6933333333333342</v>
      </c>
      <c r="U45" s="56">
        <f t="shared" si="32"/>
        <v>7.6935633333333335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15433000</v>
      </c>
      <c r="C53" s="108"/>
      <c r="D53" s="108"/>
      <c r="E53" s="108">
        <f t="shared" si="26"/>
        <v>15433000</v>
      </c>
      <c r="F53" s="109">
        <v>15433000</v>
      </c>
      <c r="G53" s="110">
        <v>5433000</v>
      </c>
      <c r="H53" s="109">
        <v>720000</v>
      </c>
      <c r="I53" s="110">
        <v>720859</v>
      </c>
      <c r="J53" s="109"/>
      <c r="K53" s="110"/>
      <c r="L53" s="109"/>
      <c r="M53" s="110"/>
      <c r="N53" s="109"/>
      <c r="O53" s="110"/>
      <c r="P53" s="109">
        <f t="shared" si="27"/>
        <v>720000</v>
      </c>
      <c r="Q53" s="110">
        <f t="shared" si="28"/>
        <v>720859</v>
      </c>
      <c r="R53" s="54">
        <f t="shared" si="29"/>
        <v>0</v>
      </c>
      <c r="S53" s="55">
        <f t="shared" si="30"/>
        <v>0</v>
      </c>
      <c r="T53" s="54">
        <f t="shared" si="31"/>
        <v>4.6653275448713796</v>
      </c>
      <c r="U53" s="56">
        <f t="shared" si="32"/>
        <v>4.6708935398172748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75433000</v>
      </c>
      <c r="C55" s="111">
        <f>SUM(C44:C54)</f>
        <v>0</v>
      </c>
      <c r="D55" s="111"/>
      <c r="E55" s="111">
        <f t="shared" si="26"/>
        <v>75433000</v>
      </c>
      <c r="F55" s="112">
        <f t="shared" ref="F55:O55" si="33">SUM(F44:F54)</f>
        <v>75433000</v>
      </c>
      <c r="G55" s="113">
        <f t="shared" si="33"/>
        <v>30433000</v>
      </c>
      <c r="H55" s="112">
        <f t="shared" si="33"/>
        <v>5336000</v>
      </c>
      <c r="I55" s="113">
        <f t="shared" si="33"/>
        <v>5336997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5336000</v>
      </c>
      <c r="Q55" s="113">
        <f t="shared" si="28"/>
        <v>5336997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7.0738271048480117</v>
      </c>
      <c r="U55" s="60">
        <f>IF((+$E45+$E47+$E49+$E50+$E53) =0,0,(Q55   /(+$E45+$E47+$E49+$E50+$E53) )*100)</f>
        <v>7.0751488075510727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92137000</v>
      </c>
      <c r="C69" s="120">
        <f>SUM(C9:C16,C19:C25,C28:C31,C34,C37:C41,C44:C54,C57:C60,C63:C67)</f>
        <v>0</v>
      </c>
      <c r="D69" s="120"/>
      <c r="E69" s="120">
        <f t="shared" si="35"/>
        <v>92137000</v>
      </c>
      <c r="F69" s="121">
        <f t="shared" ref="F69:O69" si="43">SUM(F9:F16,F19:F25,F28:F31,F34,F37:F41,F44:F54,F57:F60,F63:F67)</f>
        <v>92136000</v>
      </c>
      <c r="G69" s="122">
        <f t="shared" si="43"/>
        <v>39093000</v>
      </c>
      <c r="H69" s="121">
        <f t="shared" si="43"/>
        <v>9580000</v>
      </c>
      <c r="I69" s="122">
        <f t="shared" si="43"/>
        <v>9273353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9580000</v>
      </c>
      <c r="Q69" s="122">
        <f t="shared" si="37"/>
        <v>9273353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10.399366051171828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10.066491896527394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38252000</v>
      </c>
      <c r="C71" s="108"/>
      <c r="D71" s="108"/>
      <c r="E71" s="108">
        <f>$B71      +$C71      +$D71</f>
        <v>38252000</v>
      </c>
      <c r="F71" s="109">
        <v>38252000</v>
      </c>
      <c r="G71" s="110">
        <v>5151000</v>
      </c>
      <c r="H71" s="109">
        <v>5151000</v>
      </c>
      <c r="I71" s="110">
        <v>4577953</v>
      </c>
      <c r="J71" s="109"/>
      <c r="K71" s="110"/>
      <c r="L71" s="109"/>
      <c r="M71" s="110"/>
      <c r="N71" s="109"/>
      <c r="O71" s="110"/>
      <c r="P71" s="109">
        <f>$H71      +$J71      +$L71      +$N71</f>
        <v>5151000</v>
      </c>
      <c r="Q71" s="110">
        <f>$I71      +$K71      +$M71      +$O71</f>
        <v>4577953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13.465962564048938</v>
      </c>
      <c r="U71" s="56">
        <f>IF(($E71      =0),0,(($Q71      /$E71      )*100))</f>
        <v>11.967878803722682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12702000</v>
      </c>
      <c r="C72" s="108"/>
      <c r="D72" s="108"/>
      <c r="E72" s="108">
        <f>$B72      +$C72      +$D72</f>
        <v>12702000</v>
      </c>
      <c r="F72" s="109">
        <v>12702000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50954000</v>
      </c>
      <c r="C73" s="117">
        <f>SUM(C71:C72)</f>
        <v>0</v>
      </c>
      <c r="D73" s="117"/>
      <c r="E73" s="117">
        <f>$B73      +$C73      +$D73</f>
        <v>50954000</v>
      </c>
      <c r="F73" s="118">
        <f t="shared" ref="F73:O73" si="44">SUM(F71:F72)</f>
        <v>50954000</v>
      </c>
      <c r="G73" s="119">
        <f t="shared" si="44"/>
        <v>5151000</v>
      </c>
      <c r="H73" s="118">
        <f t="shared" si="44"/>
        <v>5151000</v>
      </c>
      <c r="I73" s="119">
        <f t="shared" si="44"/>
        <v>4577953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5151000</v>
      </c>
      <c r="Q73" s="119">
        <f>$I73      +$K73      +$M73      +$O73</f>
        <v>4577953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13.465962564048938</v>
      </c>
      <c r="U73" s="65">
        <f>IF($E71   =0,0,($Q71   /$E71 )*100)</f>
        <v>11.967878803722682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50954000</v>
      </c>
      <c r="C74" s="120">
        <f>SUM(C71:C72)</f>
        <v>0</v>
      </c>
      <c r="D74" s="120"/>
      <c r="E74" s="120">
        <f>$B74      +$C74      +$D74</f>
        <v>50954000</v>
      </c>
      <c r="F74" s="121">
        <f t="shared" ref="F74:O74" si="45">SUM(F71:F72)</f>
        <v>50954000</v>
      </c>
      <c r="G74" s="122">
        <f t="shared" si="45"/>
        <v>5151000</v>
      </c>
      <c r="H74" s="121">
        <f t="shared" si="45"/>
        <v>5151000</v>
      </c>
      <c r="I74" s="122">
        <f t="shared" si="45"/>
        <v>4577953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5151000</v>
      </c>
      <c r="Q74" s="122">
        <f>$I74      +$K74      +$M74      +$O74</f>
        <v>4577953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13.465962564048938</v>
      </c>
      <c r="U74" s="71">
        <f>IF($E71   =0,0,($Q71   /$E71 )*100)</f>
        <v>11.967878803722682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143091000</v>
      </c>
      <c r="C75" s="120">
        <f>SUM(C9:C16,C19:C25,C28:C31,C34,C37:C41,C44:C54,C57:C60,C63:C67,C71:C72)</f>
        <v>0</v>
      </c>
      <c r="D75" s="120"/>
      <c r="E75" s="120">
        <f>$B75      +$C75      +$D75</f>
        <v>143091000</v>
      </c>
      <c r="F75" s="121">
        <f t="shared" ref="F75:O75" si="46">SUM(F9:F16,F19:F25,F28:F31,F34,F37:F41,F44:F54,F57:F60,F63:F67,F71:F72)</f>
        <v>143090000</v>
      </c>
      <c r="G75" s="122">
        <f t="shared" si="46"/>
        <v>44244000</v>
      </c>
      <c r="H75" s="121">
        <f t="shared" si="46"/>
        <v>14731000</v>
      </c>
      <c r="I75" s="122">
        <f t="shared" si="46"/>
        <v>13851306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14731000</v>
      </c>
      <c r="Q75" s="122">
        <f>$I75      +$K75      +$M75      +$O75</f>
        <v>13851306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11.299118682549301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10.624367008506361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N0o2SVT9jvFaQ5z+Hhyz6qr4RNMW+sVrw1IEPiNvExk8Twm4v20Vk9xFINs3HSxw0nuguEOrgfcSKf0LuzZjwg==" saltValue="Eop0Olme+oVBaAhBRm6D/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2700000</v>
      </c>
      <c r="C10" s="108"/>
      <c r="D10" s="108"/>
      <c r="E10" s="108">
        <f t="shared" ref="E10:E17" si="0">$B10      +$C10      +$D10</f>
        <v>2700000</v>
      </c>
      <c r="F10" s="109">
        <v>2700000</v>
      </c>
      <c r="G10" s="110">
        <v>2700000</v>
      </c>
      <c r="H10" s="109">
        <v>59000</v>
      </c>
      <c r="I10" s="110">
        <v>87166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59000</v>
      </c>
      <c r="Q10" s="110">
        <f t="shared" ref="Q10:Q17" si="2">$I10      +$K10      +$M10      +$O10</f>
        <v>87166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2.1851851851851851</v>
      </c>
      <c r="U10" s="56">
        <f t="shared" ref="U10:U16" si="6">IF(($E10      =0),0,(($Q10      /$E10      )*100))</f>
        <v>3.2283703703703703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</v>
      </c>
      <c r="C14" s="108"/>
      <c r="D14" s="108"/>
      <c r="E14" s="108">
        <f t="shared" si="0"/>
        <v>100000</v>
      </c>
      <c r="F14" s="109">
        <v>100000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3800000</v>
      </c>
      <c r="C17" s="111">
        <f>SUM(C9:C16)</f>
        <v>0</v>
      </c>
      <c r="D17" s="111"/>
      <c r="E17" s="111">
        <f t="shared" si="0"/>
        <v>3800000</v>
      </c>
      <c r="F17" s="112">
        <f t="shared" ref="F17:O17" si="7">SUM(F9:F16)</f>
        <v>3800000</v>
      </c>
      <c r="G17" s="113">
        <f t="shared" si="7"/>
        <v>2700000</v>
      </c>
      <c r="H17" s="112">
        <f t="shared" si="7"/>
        <v>59000</v>
      </c>
      <c r="I17" s="113">
        <f t="shared" si="7"/>
        <v>87166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59000</v>
      </c>
      <c r="Q17" s="113">
        <f t="shared" si="2"/>
        <v>87166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2.1071428571428572</v>
      </c>
      <c r="U17" s="60">
        <f>IF((SUM($E9:$E14))=0,0,(Q17/(SUM($E9:$E14))*100))</f>
        <v>3.1130714285714287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1348000</v>
      </c>
      <c r="C34" s="108"/>
      <c r="D34" s="108"/>
      <c r="E34" s="108">
        <f>$B34      +$C34      +$D34</f>
        <v>1348000</v>
      </c>
      <c r="F34" s="109">
        <v>1348000</v>
      </c>
      <c r="G34" s="110">
        <v>337000</v>
      </c>
      <c r="H34" s="109">
        <v>215000</v>
      </c>
      <c r="I34" s="110">
        <v>615319</v>
      </c>
      <c r="J34" s="109"/>
      <c r="K34" s="110"/>
      <c r="L34" s="109"/>
      <c r="M34" s="110"/>
      <c r="N34" s="109"/>
      <c r="O34" s="110"/>
      <c r="P34" s="109">
        <f>$H34      +$J34      +$L34      +$N34</f>
        <v>215000</v>
      </c>
      <c r="Q34" s="110">
        <f>$I34      +$K34      +$M34      +$O34</f>
        <v>615319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15.949554896142434</v>
      </c>
      <c r="U34" s="56">
        <f>IF(($E34      =0),0,(($Q34      /$E34      )*100))</f>
        <v>45.646810089020775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1348000</v>
      </c>
      <c r="C35" s="111">
        <f>C34</f>
        <v>0</v>
      </c>
      <c r="D35" s="111"/>
      <c r="E35" s="111">
        <f>$B35      +$C35      +$D35</f>
        <v>1348000</v>
      </c>
      <c r="F35" s="112">
        <f t="shared" ref="F35:O35" si="17">F34</f>
        <v>1348000</v>
      </c>
      <c r="G35" s="113">
        <f t="shared" si="17"/>
        <v>337000</v>
      </c>
      <c r="H35" s="112">
        <f t="shared" si="17"/>
        <v>215000</v>
      </c>
      <c r="I35" s="113">
        <f t="shared" si="17"/>
        <v>615319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215000</v>
      </c>
      <c r="Q35" s="113">
        <f>$I35      +$K35      +$M35      +$O35</f>
        <v>615319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15.949554896142434</v>
      </c>
      <c r="U35" s="60">
        <f>IF($E35   =0,0,($Q35   /$E35   )*100)</f>
        <v>45.646810089020775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10000000</v>
      </c>
      <c r="C37" s="108"/>
      <c r="D37" s="108"/>
      <c r="E37" s="108">
        <f t="shared" ref="E37:E42" si="18">$B37      +$C37      +$D37</f>
        <v>10000000</v>
      </c>
      <c r="F37" s="109">
        <v>10000000</v>
      </c>
      <c r="G37" s="110">
        <v>4500000</v>
      </c>
      <c r="H37" s="109">
        <v>4025000</v>
      </c>
      <c r="I37" s="110">
        <v>525001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4025000</v>
      </c>
      <c r="Q37" s="110">
        <f t="shared" ref="Q37:Q42" si="20">$I37      +$K37      +$M37      +$O37</f>
        <v>525001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40.25</v>
      </c>
      <c r="U37" s="56">
        <f t="shared" ref="U37:U41" si="24">IF(($E37      =0),0,(($Q37      /$E37      )*100))</f>
        <v>5.2500100000000005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33000</v>
      </c>
      <c r="C38" s="108"/>
      <c r="D38" s="108"/>
      <c r="E38" s="108">
        <f t="shared" si="18"/>
        <v>33000</v>
      </c>
      <c r="F38" s="109">
        <v>30000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10033000</v>
      </c>
      <c r="C42" s="111">
        <f>SUM(C37:C41)</f>
        <v>0</v>
      </c>
      <c r="D42" s="111"/>
      <c r="E42" s="111">
        <f t="shared" si="18"/>
        <v>10033000</v>
      </c>
      <c r="F42" s="112">
        <f t="shared" ref="F42:O42" si="25">SUM(F37:F41)</f>
        <v>10030000</v>
      </c>
      <c r="G42" s="113">
        <f t="shared" si="25"/>
        <v>4500000</v>
      </c>
      <c r="H42" s="112">
        <f t="shared" si="25"/>
        <v>4025000</v>
      </c>
      <c r="I42" s="113">
        <f t="shared" si="25"/>
        <v>525001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4025000</v>
      </c>
      <c r="Q42" s="113">
        <f t="shared" si="20"/>
        <v>525001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40.25</v>
      </c>
      <c r="U42" s="60">
        <f>IF((+$E37+$E40) =0,0,(Q42   /(+$E37+$E40) )*100)</f>
        <v>5.2500100000000005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20961000</v>
      </c>
      <c r="C53" s="108"/>
      <c r="D53" s="108"/>
      <c r="E53" s="108">
        <f t="shared" si="26"/>
        <v>20961000</v>
      </c>
      <c r="F53" s="109">
        <v>20961000</v>
      </c>
      <c r="G53" s="110">
        <v>8961000</v>
      </c>
      <c r="H53" s="109">
        <v>1448000</v>
      </c>
      <c r="I53" s="110">
        <v>148484</v>
      </c>
      <c r="J53" s="109"/>
      <c r="K53" s="110"/>
      <c r="L53" s="109"/>
      <c r="M53" s="110"/>
      <c r="N53" s="109"/>
      <c r="O53" s="110"/>
      <c r="P53" s="109">
        <f t="shared" si="27"/>
        <v>1448000</v>
      </c>
      <c r="Q53" s="110">
        <f t="shared" si="28"/>
        <v>148484</v>
      </c>
      <c r="R53" s="54">
        <f t="shared" si="29"/>
        <v>0</v>
      </c>
      <c r="S53" s="55">
        <f t="shared" si="30"/>
        <v>0</v>
      </c>
      <c r="T53" s="54">
        <f t="shared" si="31"/>
        <v>6.9080673631983212</v>
      </c>
      <c r="U53" s="56">
        <f t="shared" si="32"/>
        <v>0.70838223367205755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20961000</v>
      </c>
      <c r="C55" s="111">
        <f>SUM(C44:C54)</f>
        <v>0</v>
      </c>
      <c r="D55" s="111"/>
      <c r="E55" s="111">
        <f t="shared" si="26"/>
        <v>20961000</v>
      </c>
      <c r="F55" s="112">
        <f t="shared" ref="F55:O55" si="33">SUM(F44:F54)</f>
        <v>20961000</v>
      </c>
      <c r="G55" s="113">
        <f t="shared" si="33"/>
        <v>8961000</v>
      </c>
      <c r="H55" s="112">
        <f t="shared" si="33"/>
        <v>1448000</v>
      </c>
      <c r="I55" s="113">
        <f t="shared" si="33"/>
        <v>148484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1448000</v>
      </c>
      <c r="Q55" s="113">
        <f t="shared" si="28"/>
        <v>148484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6.9080673631983212</v>
      </c>
      <c r="U55" s="60">
        <f>IF((+$E45+$E47+$E49+$E50+$E53) =0,0,(Q55   /(+$E45+$E47+$E49+$E50+$E53) )*100)</f>
        <v>0.70838223367205755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36142000</v>
      </c>
      <c r="C69" s="120">
        <f>SUM(C9:C16,C19:C25,C28:C31,C34,C37:C41,C44:C54,C57:C60,C63:C67)</f>
        <v>0</v>
      </c>
      <c r="D69" s="120"/>
      <c r="E69" s="120">
        <f t="shared" si="35"/>
        <v>36142000</v>
      </c>
      <c r="F69" s="121">
        <f t="shared" ref="F69:O69" si="43">SUM(F9:F16,F19:F25,F28:F31,F34,F37:F41,F44:F54,F57:F60,F63:F67)</f>
        <v>36139000</v>
      </c>
      <c r="G69" s="122">
        <f t="shared" si="43"/>
        <v>16498000</v>
      </c>
      <c r="H69" s="121">
        <f t="shared" si="43"/>
        <v>5747000</v>
      </c>
      <c r="I69" s="122">
        <f t="shared" si="43"/>
        <v>1375970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5747000</v>
      </c>
      <c r="Q69" s="122">
        <f t="shared" si="37"/>
        <v>1375970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16.369022188042955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3.9191375430801223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40679000</v>
      </c>
      <c r="C71" s="108"/>
      <c r="D71" s="108"/>
      <c r="E71" s="108">
        <f>$B71      +$C71      +$D71</f>
        <v>40679000</v>
      </c>
      <c r="F71" s="109">
        <v>40679000</v>
      </c>
      <c r="G71" s="110">
        <v>5182000</v>
      </c>
      <c r="H71" s="109">
        <v>5181000</v>
      </c>
      <c r="I71" s="110">
        <v>1133594</v>
      </c>
      <c r="J71" s="109"/>
      <c r="K71" s="110"/>
      <c r="L71" s="109"/>
      <c r="M71" s="110"/>
      <c r="N71" s="109"/>
      <c r="O71" s="110"/>
      <c r="P71" s="109">
        <f>$H71      +$J71      +$L71      +$N71</f>
        <v>5181000</v>
      </c>
      <c r="Q71" s="110">
        <f>$I71      +$K71      +$M71      +$O71</f>
        <v>1133594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12.736301285675655</v>
      </c>
      <c r="U71" s="56">
        <f>IF(($E71      =0),0,(($Q71      /$E71      )*100))</f>
        <v>2.7866810885223336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13517000</v>
      </c>
      <c r="C72" s="108"/>
      <c r="D72" s="108"/>
      <c r="E72" s="108">
        <f>$B72      +$C72      +$D72</f>
        <v>13517000</v>
      </c>
      <c r="F72" s="109">
        <v>13517000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54196000</v>
      </c>
      <c r="C73" s="117">
        <f>SUM(C71:C72)</f>
        <v>0</v>
      </c>
      <c r="D73" s="117"/>
      <c r="E73" s="117">
        <f>$B73      +$C73      +$D73</f>
        <v>54196000</v>
      </c>
      <c r="F73" s="118">
        <f t="shared" ref="F73:O73" si="44">SUM(F71:F72)</f>
        <v>54196000</v>
      </c>
      <c r="G73" s="119">
        <f t="shared" si="44"/>
        <v>5182000</v>
      </c>
      <c r="H73" s="118">
        <f t="shared" si="44"/>
        <v>5181000</v>
      </c>
      <c r="I73" s="119">
        <f t="shared" si="44"/>
        <v>1133594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5181000</v>
      </c>
      <c r="Q73" s="119">
        <f>$I73      +$K73      +$M73      +$O73</f>
        <v>1133594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12.736301285675655</v>
      </c>
      <c r="U73" s="65">
        <f>IF($E71   =0,0,($Q71   /$E71 )*100)</f>
        <v>2.7866810885223336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54196000</v>
      </c>
      <c r="C74" s="120">
        <f>SUM(C71:C72)</f>
        <v>0</v>
      </c>
      <c r="D74" s="120"/>
      <c r="E74" s="120">
        <f>$B74      +$C74      +$D74</f>
        <v>54196000</v>
      </c>
      <c r="F74" s="121">
        <f t="shared" ref="F74:O74" si="45">SUM(F71:F72)</f>
        <v>54196000</v>
      </c>
      <c r="G74" s="122">
        <f t="shared" si="45"/>
        <v>5182000</v>
      </c>
      <c r="H74" s="121">
        <f t="shared" si="45"/>
        <v>5181000</v>
      </c>
      <c r="I74" s="122">
        <f t="shared" si="45"/>
        <v>1133594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5181000</v>
      </c>
      <c r="Q74" s="122">
        <f>$I74      +$K74      +$M74      +$O74</f>
        <v>1133594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12.736301285675655</v>
      </c>
      <c r="U74" s="71">
        <f>IF($E71   =0,0,($Q71   /$E71 )*100)</f>
        <v>2.7866810885223336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90338000</v>
      </c>
      <c r="C75" s="120">
        <f>SUM(C9:C16,C19:C25,C28:C31,C34,C37:C41,C44:C54,C57:C60,C63:C67,C71:C72)</f>
        <v>0</v>
      </c>
      <c r="D75" s="120"/>
      <c r="E75" s="120">
        <f>$B75      +$C75      +$D75</f>
        <v>90338000</v>
      </c>
      <c r="F75" s="121">
        <f t="shared" ref="F75:O75" si="46">SUM(F9:F16,F19:F25,F28:F31,F34,F37:F41,F44:F54,F57:F60,F63:F67,F71:F72)</f>
        <v>90335000</v>
      </c>
      <c r="G75" s="122">
        <f t="shared" si="46"/>
        <v>21680000</v>
      </c>
      <c r="H75" s="121">
        <f t="shared" si="46"/>
        <v>10928000</v>
      </c>
      <c r="I75" s="122">
        <f t="shared" si="46"/>
        <v>2509564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10928000</v>
      </c>
      <c r="Q75" s="122">
        <f>$I75      +$K75      +$M75      +$O75</f>
        <v>2509564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14.419169261624532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3.3112946640629124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hAgMjkmzw6m+tFd9oYuppZOCwxDus3cWueTTWyM3LDdgjLTl0zsBzRlSDmMPwdMXTsZkGeyvANDR8ofkTgdQqg==" saltValue="ZB8ArQa9F4MWnVA6Eg1nV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43000</v>
      </c>
      <c r="I10" s="110">
        <v>142395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43000</v>
      </c>
      <c r="Q10" s="110">
        <f t="shared" ref="Q10:Q17" si="2">$I10      +$K10      +$M10      +$O10</f>
        <v>142395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1.4333333333333333</v>
      </c>
      <c r="U10" s="56">
        <f t="shared" ref="U10:U16" si="6">IF(($E10      =0),0,(($Q10      /$E10      )*100))</f>
        <v>4.7465000000000002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43000</v>
      </c>
      <c r="I17" s="113">
        <f t="shared" si="7"/>
        <v>142395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43000</v>
      </c>
      <c r="Q17" s="113">
        <f t="shared" si="2"/>
        <v>142395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1.4333333333333333</v>
      </c>
      <c r="U17" s="60">
        <f>IF((SUM($E9:$E14))=0,0,(Q17/(SUM($E9:$E14))*100))</f>
        <v>4.7465000000000002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16000</v>
      </c>
      <c r="C38" s="108"/>
      <c r="D38" s="108"/>
      <c r="E38" s="108">
        <f t="shared" si="18"/>
        <v>16000</v>
      </c>
      <c r="F38" s="109">
        <v>14000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16000</v>
      </c>
      <c r="C42" s="111">
        <f>SUM(C37:C41)</f>
        <v>0</v>
      </c>
      <c r="D42" s="111"/>
      <c r="E42" s="111">
        <f t="shared" si="18"/>
        <v>16000</v>
      </c>
      <c r="F42" s="112">
        <f t="shared" ref="F42:O42" si="25">SUM(F37:F41)</f>
        <v>14000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15000000</v>
      </c>
      <c r="C46" s="108"/>
      <c r="D46" s="108"/>
      <c r="E46" s="108">
        <f t="shared" si="26"/>
        <v>15000000</v>
      </c>
      <c r="F46" s="109">
        <v>15000000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17450000</v>
      </c>
      <c r="C53" s="108"/>
      <c r="D53" s="108"/>
      <c r="E53" s="108">
        <f t="shared" si="26"/>
        <v>17450000</v>
      </c>
      <c r="F53" s="109">
        <v>17450000</v>
      </c>
      <c r="G53" s="110">
        <v>0</v>
      </c>
      <c r="H53" s="109"/>
      <c r="I53" s="110">
        <v>1484461</v>
      </c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1484461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8.5069398280802293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32450000</v>
      </c>
      <c r="C55" s="111">
        <f>SUM(C44:C54)</f>
        <v>0</v>
      </c>
      <c r="D55" s="111"/>
      <c r="E55" s="111">
        <f t="shared" si="26"/>
        <v>32450000</v>
      </c>
      <c r="F55" s="112">
        <f t="shared" ref="F55:O55" si="33">SUM(F44:F54)</f>
        <v>32450000</v>
      </c>
      <c r="G55" s="113">
        <f t="shared" si="33"/>
        <v>0</v>
      </c>
      <c r="H55" s="112">
        <f t="shared" si="33"/>
        <v>0</v>
      </c>
      <c r="I55" s="113">
        <f t="shared" si="33"/>
        <v>1484461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1484461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8.5069398280802293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35466000</v>
      </c>
      <c r="C69" s="120">
        <f>SUM(C9:C16,C19:C25,C28:C31,C34,C37:C41,C44:C54,C57:C60,C63:C67)</f>
        <v>0</v>
      </c>
      <c r="D69" s="120"/>
      <c r="E69" s="120">
        <f t="shared" si="35"/>
        <v>35466000</v>
      </c>
      <c r="F69" s="121">
        <f t="shared" ref="F69:O69" si="43">SUM(F9:F16,F19:F25,F28:F31,F34,F37:F41,F44:F54,F57:F60,F63:F67)</f>
        <v>35464000</v>
      </c>
      <c r="G69" s="122">
        <f t="shared" si="43"/>
        <v>3000000</v>
      </c>
      <c r="H69" s="121">
        <f t="shared" si="43"/>
        <v>43000</v>
      </c>
      <c r="I69" s="122">
        <f t="shared" si="43"/>
        <v>1626856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43000</v>
      </c>
      <c r="Q69" s="122">
        <f t="shared" si="37"/>
        <v>1626856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0.21026894865525675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7.955286063569682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19970000</v>
      </c>
      <c r="C71" s="108"/>
      <c r="D71" s="108"/>
      <c r="E71" s="108">
        <f>$B71      +$C71      +$D71</f>
        <v>19970000</v>
      </c>
      <c r="F71" s="109">
        <v>19970000</v>
      </c>
      <c r="G71" s="110">
        <v>316000</v>
      </c>
      <c r="H71" s="109">
        <v>316000</v>
      </c>
      <c r="I71" s="110">
        <v>372103</v>
      </c>
      <c r="J71" s="109"/>
      <c r="K71" s="110"/>
      <c r="L71" s="109"/>
      <c r="M71" s="110"/>
      <c r="N71" s="109"/>
      <c r="O71" s="110"/>
      <c r="P71" s="109">
        <f>$H71      +$J71      +$L71      +$N71</f>
        <v>316000</v>
      </c>
      <c r="Q71" s="110">
        <f>$I71      +$K71      +$M71      +$O71</f>
        <v>372103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1.5823735603405109</v>
      </c>
      <c r="U71" s="56">
        <f>IF(($E71      =0),0,(($Q71      /$E71      )*100))</f>
        <v>1.8633099649474212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6638000</v>
      </c>
      <c r="C72" s="108"/>
      <c r="D72" s="108"/>
      <c r="E72" s="108">
        <f>$B72      +$C72      +$D72</f>
        <v>6638000</v>
      </c>
      <c r="F72" s="109">
        <v>6638000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26608000</v>
      </c>
      <c r="C73" s="117">
        <f>SUM(C71:C72)</f>
        <v>0</v>
      </c>
      <c r="D73" s="117"/>
      <c r="E73" s="117">
        <f>$B73      +$C73      +$D73</f>
        <v>26608000</v>
      </c>
      <c r="F73" s="118">
        <f t="shared" ref="F73:O73" si="44">SUM(F71:F72)</f>
        <v>26608000</v>
      </c>
      <c r="G73" s="119">
        <f t="shared" si="44"/>
        <v>316000</v>
      </c>
      <c r="H73" s="118">
        <f t="shared" si="44"/>
        <v>316000</v>
      </c>
      <c r="I73" s="119">
        <f t="shared" si="44"/>
        <v>372103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316000</v>
      </c>
      <c r="Q73" s="119">
        <f>$I73      +$K73      +$M73      +$O73</f>
        <v>372103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1.5823735603405109</v>
      </c>
      <c r="U73" s="65">
        <f>IF($E71   =0,0,($Q71   /$E71 )*100)</f>
        <v>1.8633099649474212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26608000</v>
      </c>
      <c r="C74" s="120">
        <f>SUM(C71:C72)</f>
        <v>0</v>
      </c>
      <c r="D74" s="120"/>
      <c r="E74" s="120">
        <f>$B74      +$C74      +$D74</f>
        <v>26608000</v>
      </c>
      <c r="F74" s="121">
        <f t="shared" ref="F74:O74" si="45">SUM(F71:F72)</f>
        <v>26608000</v>
      </c>
      <c r="G74" s="122">
        <f t="shared" si="45"/>
        <v>316000</v>
      </c>
      <c r="H74" s="121">
        <f t="shared" si="45"/>
        <v>316000</v>
      </c>
      <c r="I74" s="122">
        <f t="shared" si="45"/>
        <v>372103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316000</v>
      </c>
      <c r="Q74" s="122">
        <f>$I74      +$K74      +$M74      +$O74</f>
        <v>372103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1.5823735603405109</v>
      </c>
      <c r="U74" s="71">
        <f>IF($E71   =0,0,($Q71   /$E71 )*100)</f>
        <v>1.8633099649474212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62074000</v>
      </c>
      <c r="C75" s="120">
        <f>SUM(C9:C16,C19:C25,C28:C31,C34,C37:C41,C44:C54,C57:C60,C63:C67,C71:C72)</f>
        <v>0</v>
      </c>
      <c r="D75" s="120"/>
      <c r="E75" s="120">
        <f>$B75      +$C75      +$D75</f>
        <v>62074000</v>
      </c>
      <c r="F75" s="121">
        <f t="shared" ref="F75:O75" si="46">SUM(F9:F16,F19:F25,F28:F31,F34,F37:F41,F44:F54,F57:F60,F63:F67,F71:F72)</f>
        <v>62072000</v>
      </c>
      <c r="G75" s="122">
        <f t="shared" si="46"/>
        <v>3316000</v>
      </c>
      <c r="H75" s="121">
        <f t="shared" si="46"/>
        <v>359000</v>
      </c>
      <c r="I75" s="122">
        <f t="shared" si="46"/>
        <v>1998959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359000</v>
      </c>
      <c r="Q75" s="122">
        <f>$I75      +$K75      +$M75      +$O75</f>
        <v>1998959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0.88817417120237507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4.9454700643245921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yDWKSHBsCMi7Zmw88qWqB1mrVVO7YZx0BNeoxCJFOQSSLDVU9bTXQ0Fz5W7MV1b7hScCiyC+Emp4POCC3q835Q==" saltValue="0sor4rfTqC4G7Sc+u7KvI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1400000</v>
      </c>
      <c r="C10" s="108"/>
      <c r="D10" s="108"/>
      <c r="E10" s="108">
        <f t="shared" ref="E10:E17" si="0">$B10      +$C10      +$D10</f>
        <v>1400000</v>
      </c>
      <c r="F10" s="109">
        <v>1400000</v>
      </c>
      <c r="G10" s="110">
        <v>1400000</v>
      </c>
      <c r="H10" s="109">
        <v>125000</v>
      </c>
      <c r="I10" s="110">
        <v>99181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125000</v>
      </c>
      <c r="Q10" s="110">
        <f t="shared" ref="Q10:Q17" si="2">$I10      +$K10      +$M10      +$O10</f>
        <v>99181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8.9285714285714288</v>
      </c>
      <c r="U10" s="56">
        <f t="shared" ref="U10:U16" si="6">IF(($E10      =0),0,(($Q10      /$E10      )*100))</f>
        <v>7.0843571428571419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1400000</v>
      </c>
      <c r="C17" s="111">
        <f>SUM(C9:C16)</f>
        <v>0</v>
      </c>
      <c r="D17" s="111"/>
      <c r="E17" s="111">
        <f t="shared" si="0"/>
        <v>1400000</v>
      </c>
      <c r="F17" s="112">
        <f t="shared" ref="F17:O17" si="7">SUM(F9:F16)</f>
        <v>1400000</v>
      </c>
      <c r="G17" s="113">
        <f t="shared" si="7"/>
        <v>1400000</v>
      </c>
      <c r="H17" s="112">
        <f t="shared" si="7"/>
        <v>125000</v>
      </c>
      <c r="I17" s="113">
        <f t="shared" si="7"/>
        <v>99181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125000</v>
      </c>
      <c r="Q17" s="113">
        <f t="shared" si="2"/>
        <v>99181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8.9285714285714288</v>
      </c>
      <c r="U17" s="60">
        <f>IF((SUM($E9:$E14))=0,0,(Q17/(SUM($E9:$E14))*100))</f>
        <v>7.0843571428571419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2565000</v>
      </c>
      <c r="C31" s="108"/>
      <c r="D31" s="108"/>
      <c r="E31" s="108">
        <f>$B31      +$C31      +$D31</f>
        <v>2565000</v>
      </c>
      <c r="F31" s="109">
        <v>2565000</v>
      </c>
      <c r="G31" s="110">
        <v>1796000</v>
      </c>
      <c r="H31" s="109">
        <v>1504000</v>
      </c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1504000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58.635477582846008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2565000</v>
      </c>
      <c r="C32" s="111">
        <f>SUM(C28:C31)</f>
        <v>0</v>
      </c>
      <c r="D32" s="111"/>
      <c r="E32" s="111">
        <f>$B32      +$C32      +$D32</f>
        <v>2565000</v>
      </c>
      <c r="F32" s="112">
        <f t="shared" ref="F32:O32" si="16">SUM(F28:F31)</f>
        <v>2565000</v>
      </c>
      <c r="G32" s="113">
        <f t="shared" si="16"/>
        <v>1796000</v>
      </c>
      <c r="H32" s="112">
        <f t="shared" si="16"/>
        <v>1504000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1504000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58.635477582846008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1333000</v>
      </c>
      <c r="C34" s="108"/>
      <c r="D34" s="108"/>
      <c r="E34" s="108">
        <f>$B34      +$C34      +$D34</f>
        <v>1333000</v>
      </c>
      <c r="F34" s="109">
        <v>1333000</v>
      </c>
      <c r="G34" s="110">
        <v>333000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1333000</v>
      </c>
      <c r="C35" s="111">
        <f>C34</f>
        <v>0</v>
      </c>
      <c r="D35" s="111"/>
      <c r="E35" s="111">
        <f>$B35      +$C35      +$D35</f>
        <v>1333000</v>
      </c>
      <c r="F35" s="112">
        <f t="shared" ref="F35:O35" si="17">F34</f>
        <v>1333000</v>
      </c>
      <c r="G35" s="113">
        <f t="shared" si="17"/>
        <v>333000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5298000</v>
      </c>
      <c r="C69" s="120">
        <f>SUM(C9:C16,C19:C25,C28:C31,C34,C37:C41,C44:C54,C57:C60,C63:C67)</f>
        <v>0</v>
      </c>
      <c r="D69" s="120"/>
      <c r="E69" s="120">
        <f t="shared" si="35"/>
        <v>5298000</v>
      </c>
      <c r="F69" s="121">
        <f t="shared" ref="F69:O69" si="43">SUM(F9:F16,F19:F25,F28:F31,F34,F37:F41,F44:F54,F57:F60,F63:F67)</f>
        <v>5298000</v>
      </c>
      <c r="G69" s="122">
        <f t="shared" si="43"/>
        <v>3529000</v>
      </c>
      <c r="H69" s="121">
        <f t="shared" si="43"/>
        <v>1629000</v>
      </c>
      <c r="I69" s="122">
        <f t="shared" si="43"/>
        <v>99181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1629000</v>
      </c>
      <c r="Q69" s="122">
        <f t="shared" si="37"/>
        <v>99181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30.747451868629671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1.8720460551151379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5298000</v>
      </c>
      <c r="C75" s="120">
        <f>SUM(C9:C16,C19:C25,C28:C31,C34,C37:C41,C44:C54,C57:C60,C63:C67,C71:C72)</f>
        <v>0</v>
      </c>
      <c r="D75" s="120"/>
      <c r="E75" s="120">
        <f>$B75      +$C75      +$D75</f>
        <v>5298000</v>
      </c>
      <c r="F75" s="121">
        <f t="shared" ref="F75:O75" si="46">SUM(F9:F16,F19:F25,F28:F31,F34,F37:F41,F44:F54,F57:F60,F63:F67,F71:F72)</f>
        <v>5298000</v>
      </c>
      <c r="G75" s="122">
        <f t="shared" si="46"/>
        <v>3529000</v>
      </c>
      <c r="H75" s="121">
        <f t="shared" si="46"/>
        <v>1629000</v>
      </c>
      <c r="I75" s="122">
        <f t="shared" si="46"/>
        <v>99181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1629000</v>
      </c>
      <c r="Q75" s="122">
        <f>$I75      +$K75      +$M75      +$O75</f>
        <v>99181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30.747451868629671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1.8720460551151379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EoP4hld8QUbJzoVtF0DYL+2hkA/jOje+GkYIrWc6lXph97jX15TgApr/aFtnxfs+UtHt0vytOiHuBRyLThMp1w==" saltValue="E8cIhHPms+PwuG8JKTTwJ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1832000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1832000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61.06666666666667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1832000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1832000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61.06666666666667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4845000</v>
      </c>
      <c r="C37" s="108"/>
      <c r="D37" s="108"/>
      <c r="E37" s="108">
        <f t="shared" ref="E37:E42" si="18">$B37      +$C37      +$D37</f>
        <v>4845000</v>
      </c>
      <c r="F37" s="109">
        <v>4845000</v>
      </c>
      <c r="G37" s="110">
        <v>1938000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65000</v>
      </c>
      <c r="C38" s="108"/>
      <c r="D38" s="108"/>
      <c r="E38" s="108">
        <f t="shared" si="18"/>
        <v>65000</v>
      </c>
      <c r="F38" s="109">
        <v>59000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4910000</v>
      </c>
      <c r="C42" s="111">
        <f>SUM(C37:C41)</f>
        <v>0</v>
      </c>
      <c r="D42" s="111"/>
      <c r="E42" s="111">
        <f t="shared" si="18"/>
        <v>4910000</v>
      </c>
      <c r="F42" s="112">
        <f t="shared" ref="F42:O42" si="25">SUM(F37:F41)</f>
        <v>4904000</v>
      </c>
      <c r="G42" s="113">
        <f t="shared" si="25"/>
        <v>1938000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23285000</v>
      </c>
      <c r="C53" s="108"/>
      <c r="D53" s="108"/>
      <c r="E53" s="108">
        <f t="shared" si="26"/>
        <v>23285000</v>
      </c>
      <c r="F53" s="109">
        <v>23285000</v>
      </c>
      <c r="G53" s="110">
        <v>5944000</v>
      </c>
      <c r="H53" s="109">
        <v>2707000</v>
      </c>
      <c r="I53" s="110"/>
      <c r="J53" s="109"/>
      <c r="K53" s="110"/>
      <c r="L53" s="109"/>
      <c r="M53" s="110"/>
      <c r="N53" s="109"/>
      <c r="O53" s="110"/>
      <c r="P53" s="109">
        <f t="shared" si="27"/>
        <v>2707000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11.625509984968865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23285000</v>
      </c>
      <c r="C55" s="111">
        <f>SUM(C44:C54)</f>
        <v>0</v>
      </c>
      <c r="D55" s="111"/>
      <c r="E55" s="111">
        <f t="shared" si="26"/>
        <v>23285000</v>
      </c>
      <c r="F55" s="112">
        <f t="shared" ref="F55:O55" si="33">SUM(F44:F54)</f>
        <v>23285000</v>
      </c>
      <c r="G55" s="113">
        <f t="shared" si="33"/>
        <v>5944000</v>
      </c>
      <c r="H55" s="112">
        <f t="shared" si="33"/>
        <v>2707000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2707000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11.625509984968865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31195000</v>
      </c>
      <c r="C69" s="120">
        <f>SUM(C9:C16,C19:C25,C28:C31,C34,C37:C41,C44:C54,C57:C60,C63:C67)</f>
        <v>0</v>
      </c>
      <c r="D69" s="120"/>
      <c r="E69" s="120">
        <f t="shared" si="35"/>
        <v>31195000</v>
      </c>
      <c r="F69" s="121">
        <f t="shared" ref="F69:O69" si="43">SUM(F9:F16,F19:F25,F28:F31,F34,F37:F41,F44:F54,F57:F60,F63:F67)</f>
        <v>31189000</v>
      </c>
      <c r="G69" s="122">
        <f t="shared" si="43"/>
        <v>10882000</v>
      </c>
      <c r="H69" s="121">
        <f t="shared" si="43"/>
        <v>4539000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4539000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14.580790234500482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18062000</v>
      </c>
      <c r="C71" s="108"/>
      <c r="D71" s="108"/>
      <c r="E71" s="108">
        <f>$B71      +$C71      +$D71</f>
        <v>18062000</v>
      </c>
      <c r="F71" s="109">
        <v>18062000</v>
      </c>
      <c r="G71" s="110">
        <v>3161000</v>
      </c>
      <c r="H71" s="109">
        <v>2844000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2844000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15.745764588639133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5009000</v>
      </c>
      <c r="C72" s="108"/>
      <c r="D72" s="108"/>
      <c r="E72" s="108">
        <f>$B72      +$C72      +$D72</f>
        <v>5009000</v>
      </c>
      <c r="F72" s="109">
        <v>5009000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23071000</v>
      </c>
      <c r="C73" s="117">
        <f>SUM(C71:C72)</f>
        <v>0</v>
      </c>
      <c r="D73" s="117"/>
      <c r="E73" s="117">
        <f>$B73      +$C73      +$D73</f>
        <v>23071000</v>
      </c>
      <c r="F73" s="118">
        <f t="shared" ref="F73:O73" si="44">SUM(F71:F72)</f>
        <v>23071000</v>
      </c>
      <c r="G73" s="119">
        <f t="shared" si="44"/>
        <v>3161000</v>
      </c>
      <c r="H73" s="118">
        <f t="shared" si="44"/>
        <v>2844000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2844000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15.745764588639133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23071000</v>
      </c>
      <c r="C74" s="120">
        <f>SUM(C71:C72)</f>
        <v>0</v>
      </c>
      <c r="D74" s="120"/>
      <c r="E74" s="120">
        <f>$B74      +$C74      +$D74</f>
        <v>23071000</v>
      </c>
      <c r="F74" s="121">
        <f t="shared" ref="F74:O74" si="45">SUM(F71:F72)</f>
        <v>23071000</v>
      </c>
      <c r="G74" s="122">
        <f t="shared" si="45"/>
        <v>3161000</v>
      </c>
      <c r="H74" s="121">
        <f t="shared" si="45"/>
        <v>2844000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2844000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15.745764588639133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54266000</v>
      </c>
      <c r="C75" s="120">
        <f>SUM(C9:C16,C19:C25,C28:C31,C34,C37:C41,C44:C54,C57:C60,C63:C67,C71:C72)</f>
        <v>0</v>
      </c>
      <c r="D75" s="120"/>
      <c r="E75" s="120">
        <f>$B75      +$C75      +$D75</f>
        <v>54266000</v>
      </c>
      <c r="F75" s="121">
        <f t="shared" ref="F75:O75" si="46">SUM(F9:F16,F19:F25,F28:F31,F34,F37:F41,F44:F54,F57:F60,F63:F67,F71:F72)</f>
        <v>54260000</v>
      </c>
      <c r="G75" s="122">
        <f t="shared" si="46"/>
        <v>14043000</v>
      </c>
      <c r="H75" s="121">
        <f t="shared" si="46"/>
        <v>7383000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7383000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15.008537973654255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GVbHNHEtl+0lkSnk8UtHoaSgC1rdhDK3KOsPK7fmWaigdZ6bR9etovkBuz1PBpP7cUBXK+m2+8pVh+Kjlr+w/w==" saltValue="/adASJ/hd40CZiDYD/pGI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2300000</v>
      </c>
      <c r="C10" s="108"/>
      <c r="D10" s="108"/>
      <c r="E10" s="108">
        <f t="shared" ref="E10:E17" si="0">$B10      +$C10      +$D10</f>
        <v>2300000</v>
      </c>
      <c r="F10" s="109">
        <v>2300000</v>
      </c>
      <c r="G10" s="110">
        <v>2300000</v>
      </c>
      <c r="H10" s="109">
        <v>1067000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1067000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46.391304347826086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2300000</v>
      </c>
      <c r="C17" s="111">
        <f>SUM(C9:C16)</f>
        <v>0</v>
      </c>
      <c r="D17" s="111"/>
      <c r="E17" s="111">
        <f t="shared" si="0"/>
        <v>2300000</v>
      </c>
      <c r="F17" s="112">
        <f t="shared" ref="F17:O17" si="7">SUM(F9:F16)</f>
        <v>2300000</v>
      </c>
      <c r="G17" s="113">
        <f t="shared" si="7"/>
        <v>2300000</v>
      </c>
      <c r="H17" s="112">
        <f t="shared" si="7"/>
        <v>1067000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1067000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46.391304347826086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1324000</v>
      </c>
      <c r="C34" s="108"/>
      <c r="D34" s="108"/>
      <c r="E34" s="108">
        <f>$B34      +$C34      +$D34</f>
        <v>1324000</v>
      </c>
      <c r="F34" s="109">
        <v>1324000</v>
      </c>
      <c r="G34" s="110">
        <v>331000</v>
      </c>
      <c r="H34" s="109">
        <v>331000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331000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1324000</v>
      </c>
      <c r="C35" s="111">
        <f>C34</f>
        <v>0</v>
      </c>
      <c r="D35" s="111"/>
      <c r="E35" s="111">
        <f>$B35      +$C35      +$D35</f>
        <v>1324000</v>
      </c>
      <c r="F35" s="112">
        <f t="shared" ref="F35:O35" si="17">F34</f>
        <v>1324000</v>
      </c>
      <c r="G35" s="113">
        <f t="shared" si="17"/>
        <v>331000</v>
      </c>
      <c r="H35" s="112">
        <f t="shared" si="17"/>
        <v>331000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331000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33000</v>
      </c>
      <c r="C38" s="108"/>
      <c r="D38" s="108"/>
      <c r="E38" s="108">
        <f t="shared" si="18"/>
        <v>33000</v>
      </c>
      <c r="F38" s="109">
        <v>30000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33000</v>
      </c>
      <c r="C42" s="111">
        <f>SUM(C37:C41)</f>
        <v>0</v>
      </c>
      <c r="D42" s="111"/>
      <c r="E42" s="111">
        <f t="shared" si="18"/>
        <v>33000</v>
      </c>
      <c r="F42" s="112">
        <f t="shared" ref="F42:O42" si="25">SUM(F37:F41)</f>
        <v>30000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18672000</v>
      </c>
      <c r="C53" s="108"/>
      <c r="D53" s="108"/>
      <c r="E53" s="108">
        <f t="shared" si="26"/>
        <v>18672000</v>
      </c>
      <c r="F53" s="109">
        <v>18672000</v>
      </c>
      <c r="G53" s="110">
        <v>2776000</v>
      </c>
      <c r="H53" s="109">
        <v>509000</v>
      </c>
      <c r="I53" s="110"/>
      <c r="J53" s="109"/>
      <c r="K53" s="110"/>
      <c r="L53" s="109"/>
      <c r="M53" s="110"/>
      <c r="N53" s="109"/>
      <c r="O53" s="110"/>
      <c r="P53" s="109">
        <f t="shared" si="27"/>
        <v>509000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2.7260068551842331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10000000</v>
      </c>
      <c r="C54" s="108"/>
      <c r="D54" s="108"/>
      <c r="E54" s="108">
        <f t="shared" si="26"/>
        <v>10000000</v>
      </c>
      <c r="F54" s="109">
        <v>10000000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28672000</v>
      </c>
      <c r="C55" s="111">
        <f>SUM(C44:C54)</f>
        <v>0</v>
      </c>
      <c r="D55" s="111"/>
      <c r="E55" s="111">
        <f t="shared" si="26"/>
        <v>28672000</v>
      </c>
      <c r="F55" s="112">
        <f t="shared" ref="F55:O55" si="33">SUM(F44:F54)</f>
        <v>28672000</v>
      </c>
      <c r="G55" s="113">
        <f t="shared" si="33"/>
        <v>2776000</v>
      </c>
      <c r="H55" s="112">
        <f t="shared" si="33"/>
        <v>509000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509000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2.7260068551842331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32329000</v>
      </c>
      <c r="C69" s="120">
        <f>SUM(C9:C16,C19:C25,C28:C31,C34,C37:C41,C44:C54,C57:C60,C63:C67)</f>
        <v>0</v>
      </c>
      <c r="D69" s="120"/>
      <c r="E69" s="120">
        <f t="shared" si="35"/>
        <v>32329000</v>
      </c>
      <c r="F69" s="121">
        <f t="shared" ref="F69:O69" si="43">SUM(F9:F16,F19:F25,F28:F31,F34,F37:F41,F44:F54,F57:F60,F63:F67)</f>
        <v>32326000</v>
      </c>
      <c r="G69" s="122">
        <f t="shared" si="43"/>
        <v>5407000</v>
      </c>
      <c r="H69" s="121">
        <f t="shared" si="43"/>
        <v>1907000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1907000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8.5531036957301758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33375000</v>
      </c>
      <c r="C71" s="108"/>
      <c r="D71" s="108"/>
      <c r="E71" s="108">
        <f>$B71      +$C71      +$D71</f>
        <v>33375000</v>
      </c>
      <c r="F71" s="109">
        <v>33375000</v>
      </c>
      <c r="G71" s="110">
        <v>6457000</v>
      </c>
      <c r="H71" s="109">
        <v>6456000</v>
      </c>
      <c r="I71" s="110">
        <v>3930316</v>
      </c>
      <c r="J71" s="109"/>
      <c r="K71" s="110"/>
      <c r="L71" s="109"/>
      <c r="M71" s="110"/>
      <c r="N71" s="109"/>
      <c r="O71" s="110"/>
      <c r="P71" s="109">
        <f>$H71      +$J71      +$L71      +$N71</f>
        <v>6456000</v>
      </c>
      <c r="Q71" s="110">
        <f>$I71      +$K71      +$M71      +$O71</f>
        <v>3930316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19.343820224719103</v>
      </c>
      <c r="U71" s="56">
        <f>IF(($E71      =0),0,(($Q71      /$E71      )*100))</f>
        <v>11.776227715355805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33375000</v>
      </c>
      <c r="C73" s="117">
        <f>SUM(C71:C72)</f>
        <v>0</v>
      </c>
      <c r="D73" s="117"/>
      <c r="E73" s="117">
        <f>$B73      +$C73      +$D73</f>
        <v>33375000</v>
      </c>
      <c r="F73" s="118">
        <f t="shared" ref="F73:O73" si="44">SUM(F71:F72)</f>
        <v>33375000</v>
      </c>
      <c r="G73" s="119">
        <f t="shared" si="44"/>
        <v>6457000</v>
      </c>
      <c r="H73" s="118">
        <f t="shared" si="44"/>
        <v>6456000</v>
      </c>
      <c r="I73" s="119">
        <f t="shared" si="44"/>
        <v>3930316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6456000</v>
      </c>
      <c r="Q73" s="119">
        <f>$I73      +$K73      +$M73      +$O73</f>
        <v>3930316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19.343820224719103</v>
      </c>
      <c r="U73" s="65">
        <f>IF($E71   =0,0,($Q71   /$E71 )*100)</f>
        <v>11.776227715355805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33375000</v>
      </c>
      <c r="C74" s="120">
        <f>SUM(C71:C72)</f>
        <v>0</v>
      </c>
      <c r="D74" s="120"/>
      <c r="E74" s="120">
        <f>$B74      +$C74      +$D74</f>
        <v>33375000</v>
      </c>
      <c r="F74" s="121">
        <f t="shared" ref="F74:O74" si="45">SUM(F71:F72)</f>
        <v>33375000</v>
      </c>
      <c r="G74" s="122">
        <f t="shared" si="45"/>
        <v>6457000</v>
      </c>
      <c r="H74" s="121">
        <f t="shared" si="45"/>
        <v>6456000</v>
      </c>
      <c r="I74" s="122">
        <f t="shared" si="45"/>
        <v>3930316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6456000</v>
      </c>
      <c r="Q74" s="122">
        <f>$I74      +$K74      +$M74      +$O74</f>
        <v>3930316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19.343820224719103</v>
      </c>
      <c r="U74" s="71">
        <f>IF($E71   =0,0,($Q71   /$E71 )*100)</f>
        <v>11.776227715355805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65704000</v>
      </c>
      <c r="C75" s="120">
        <f>SUM(C9:C16,C19:C25,C28:C31,C34,C37:C41,C44:C54,C57:C60,C63:C67,C71:C72)</f>
        <v>0</v>
      </c>
      <c r="D75" s="120"/>
      <c r="E75" s="120">
        <f>$B75      +$C75      +$D75</f>
        <v>65704000</v>
      </c>
      <c r="F75" s="121">
        <f t="shared" ref="F75:O75" si="46">SUM(F9:F16,F19:F25,F28:F31,F34,F37:F41,F44:F54,F57:F60,F63:F67,F71:F72)</f>
        <v>65701000</v>
      </c>
      <c r="G75" s="122">
        <f t="shared" si="46"/>
        <v>11864000</v>
      </c>
      <c r="H75" s="121">
        <f t="shared" si="46"/>
        <v>8363000</v>
      </c>
      <c r="I75" s="122">
        <f t="shared" si="46"/>
        <v>3930316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8363000</v>
      </c>
      <c r="Q75" s="122">
        <f>$I75      +$K75      +$M75      +$O75</f>
        <v>3930316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15.022183901851951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7.0598983312676262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vF9XlNDUzGnPoSBpc1nxTK2QASd7ZckUdemYtZPLNEHPyMq0dzxGTn4MkjrwIhmnyNzo9DHJwGAIdpO0+5f7NQ==" saltValue="0RJg2QZyhzEsj2EDX94mb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1815000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1815000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60.5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1815000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1815000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60.5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6000000</v>
      </c>
      <c r="C37" s="108"/>
      <c r="D37" s="108"/>
      <c r="E37" s="108">
        <f t="shared" ref="E37:E42" si="18">$B37      +$C37      +$D37</f>
        <v>6000000</v>
      </c>
      <c r="F37" s="109">
        <v>6000000</v>
      </c>
      <c r="G37" s="110">
        <v>1200000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33000</v>
      </c>
      <c r="C38" s="108"/>
      <c r="D38" s="108"/>
      <c r="E38" s="108">
        <f t="shared" si="18"/>
        <v>33000</v>
      </c>
      <c r="F38" s="109">
        <v>30000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6033000</v>
      </c>
      <c r="C42" s="111">
        <f>SUM(C37:C41)</f>
        <v>0</v>
      </c>
      <c r="D42" s="111"/>
      <c r="E42" s="111">
        <f t="shared" si="18"/>
        <v>6033000</v>
      </c>
      <c r="F42" s="112">
        <f t="shared" ref="F42:O42" si="25">SUM(F37:F41)</f>
        <v>6030000</v>
      </c>
      <c r="G42" s="113">
        <f t="shared" si="25"/>
        <v>1200000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15000000</v>
      </c>
      <c r="C46" s="108"/>
      <c r="D46" s="108"/>
      <c r="E46" s="108">
        <f t="shared" si="26"/>
        <v>15000000</v>
      </c>
      <c r="F46" s="109">
        <v>15000000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20000000</v>
      </c>
      <c r="C53" s="108"/>
      <c r="D53" s="108"/>
      <c r="E53" s="108">
        <f t="shared" si="26"/>
        <v>20000000</v>
      </c>
      <c r="F53" s="109">
        <v>20000000</v>
      </c>
      <c r="G53" s="110">
        <v>2400000</v>
      </c>
      <c r="H53" s="109">
        <v>583000</v>
      </c>
      <c r="I53" s="110"/>
      <c r="J53" s="109"/>
      <c r="K53" s="110"/>
      <c r="L53" s="109"/>
      <c r="M53" s="110"/>
      <c r="N53" s="109"/>
      <c r="O53" s="110"/>
      <c r="P53" s="109">
        <f t="shared" si="27"/>
        <v>583000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2.915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10000000</v>
      </c>
      <c r="C54" s="108"/>
      <c r="D54" s="108"/>
      <c r="E54" s="108">
        <f t="shared" si="26"/>
        <v>10000000</v>
      </c>
      <c r="F54" s="109">
        <v>10000000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45000000</v>
      </c>
      <c r="C55" s="111">
        <f>SUM(C44:C54)</f>
        <v>0</v>
      </c>
      <c r="D55" s="111"/>
      <c r="E55" s="111">
        <f t="shared" si="26"/>
        <v>45000000</v>
      </c>
      <c r="F55" s="112">
        <f t="shared" ref="F55:O55" si="33">SUM(F44:F54)</f>
        <v>45000000</v>
      </c>
      <c r="G55" s="113">
        <f t="shared" si="33"/>
        <v>2400000</v>
      </c>
      <c r="H55" s="112">
        <f t="shared" si="33"/>
        <v>583000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583000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2.915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54033000</v>
      </c>
      <c r="C69" s="120">
        <f>SUM(C9:C16,C19:C25,C28:C31,C34,C37:C41,C44:C54,C57:C60,C63:C67)</f>
        <v>0</v>
      </c>
      <c r="D69" s="120"/>
      <c r="E69" s="120">
        <f t="shared" si="35"/>
        <v>54033000</v>
      </c>
      <c r="F69" s="121">
        <f t="shared" ref="F69:O69" si="43">SUM(F9:F16,F19:F25,F28:F31,F34,F37:F41,F44:F54,F57:F60,F63:F67)</f>
        <v>54030000</v>
      </c>
      <c r="G69" s="122">
        <f t="shared" si="43"/>
        <v>6600000</v>
      </c>
      <c r="H69" s="121">
        <f t="shared" si="43"/>
        <v>2398000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2398000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8.2689655172413801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25865000</v>
      </c>
      <c r="C71" s="108"/>
      <c r="D71" s="108"/>
      <c r="E71" s="108">
        <f>$B71      +$C71      +$D71</f>
        <v>25865000</v>
      </c>
      <c r="F71" s="109">
        <v>25865000</v>
      </c>
      <c r="G71" s="110">
        <v>2744000</v>
      </c>
      <c r="H71" s="109">
        <v>2743000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2743000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10.605064759327277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5277000</v>
      </c>
      <c r="C72" s="108"/>
      <c r="D72" s="108"/>
      <c r="E72" s="108">
        <f>$B72      +$C72      +$D72</f>
        <v>5277000</v>
      </c>
      <c r="F72" s="109">
        <v>5277000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31142000</v>
      </c>
      <c r="C73" s="117">
        <f>SUM(C71:C72)</f>
        <v>0</v>
      </c>
      <c r="D73" s="117"/>
      <c r="E73" s="117">
        <f>$B73      +$C73      +$D73</f>
        <v>31142000</v>
      </c>
      <c r="F73" s="118">
        <f t="shared" ref="F73:O73" si="44">SUM(F71:F72)</f>
        <v>31142000</v>
      </c>
      <c r="G73" s="119">
        <f t="shared" si="44"/>
        <v>2744000</v>
      </c>
      <c r="H73" s="118">
        <f t="shared" si="44"/>
        <v>2743000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2743000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10.605064759327277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31142000</v>
      </c>
      <c r="C74" s="120">
        <f>SUM(C71:C72)</f>
        <v>0</v>
      </c>
      <c r="D74" s="120"/>
      <c r="E74" s="120">
        <f>$B74      +$C74      +$D74</f>
        <v>31142000</v>
      </c>
      <c r="F74" s="121">
        <f t="shared" ref="F74:O74" si="45">SUM(F71:F72)</f>
        <v>31142000</v>
      </c>
      <c r="G74" s="122">
        <f t="shared" si="45"/>
        <v>2744000</v>
      </c>
      <c r="H74" s="121">
        <f t="shared" si="45"/>
        <v>2743000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2743000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10.605064759327277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85175000</v>
      </c>
      <c r="C75" s="120">
        <f>SUM(C9:C16,C19:C25,C28:C31,C34,C37:C41,C44:C54,C57:C60,C63:C67,C71:C72)</f>
        <v>0</v>
      </c>
      <c r="D75" s="120"/>
      <c r="E75" s="120">
        <f>$B75      +$C75      +$D75</f>
        <v>85175000</v>
      </c>
      <c r="F75" s="121">
        <f t="shared" ref="F75:O75" si="46">SUM(F9:F16,F19:F25,F28:F31,F34,F37:F41,F44:F54,F57:F60,F63:F67,F71:F72)</f>
        <v>85172000</v>
      </c>
      <c r="G75" s="122">
        <f t="shared" si="46"/>
        <v>9344000</v>
      </c>
      <c r="H75" s="121">
        <f t="shared" si="46"/>
        <v>5141000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5141000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9.3702724870135778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AASYMqq36IPEuD0RRj38nQNmS2feJKGGyRZPDJ1XrFYp2yOuTP8KcKiy5CMkOOY2XgI/4lEY4NyUNHOFMjzFyA==" saltValue="5UdUMUtMcLiLaI3J4vYjD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952000</v>
      </c>
      <c r="I10" s="110">
        <v>-748241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952000</v>
      </c>
      <c r="Q10" s="110">
        <f t="shared" ref="Q10:Q17" si="2">$I10      +$K10      +$M10      +$O10</f>
        <v>-748241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52.888888888888886</v>
      </c>
      <c r="U10" s="56">
        <f t="shared" ref="U10:U16" si="6">IF(($E10      =0),0,(($Q10      /$E10      )*100))</f>
        <v>-41.568944444444448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952000</v>
      </c>
      <c r="I17" s="113">
        <f t="shared" si="7"/>
        <v>-748241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952000</v>
      </c>
      <c r="Q17" s="113">
        <f t="shared" si="2"/>
        <v>-748241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52.888888888888886</v>
      </c>
      <c r="U17" s="60">
        <f>IF((SUM($E9:$E14))=0,0,(Q17/(SUM($E9:$E14))*100))</f>
        <v>-41.568944444444448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2519000</v>
      </c>
      <c r="C31" s="108"/>
      <c r="D31" s="108"/>
      <c r="E31" s="108">
        <f>$B31      +$C31      +$D31</f>
        <v>2519000</v>
      </c>
      <c r="F31" s="109">
        <v>2519000</v>
      </c>
      <c r="G31" s="110">
        <v>1763000</v>
      </c>
      <c r="H31" s="109">
        <v>799000</v>
      </c>
      <c r="I31" s="110">
        <v>-1605425</v>
      </c>
      <c r="J31" s="109"/>
      <c r="K31" s="110"/>
      <c r="L31" s="109"/>
      <c r="M31" s="110"/>
      <c r="N31" s="109"/>
      <c r="O31" s="110"/>
      <c r="P31" s="109">
        <f>$H31      +$J31      +$L31      +$N31</f>
        <v>799000</v>
      </c>
      <c r="Q31" s="110">
        <f>$I31      +$K31      +$M31      +$O31</f>
        <v>-1605425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31.718936085748311</v>
      </c>
      <c r="U31" s="56">
        <f>IF(($E31      =0),0,(($Q31      /$E31      )*100))</f>
        <v>-63.732631996824139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2519000</v>
      </c>
      <c r="C32" s="111">
        <f>SUM(C28:C31)</f>
        <v>0</v>
      </c>
      <c r="D32" s="111"/>
      <c r="E32" s="111">
        <f>$B32      +$C32      +$D32</f>
        <v>2519000</v>
      </c>
      <c r="F32" s="112">
        <f t="shared" ref="F32:O32" si="16">SUM(F28:F31)</f>
        <v>2519000</v>
      </c>
      <c r="G32" s="113">
        <f t="shared" si="16"/>
        <v>1763000</v>
      </c>
      <c r="H32" s="112">
        <f t="shared" si="16"/>
        <v>799000</v>
      </c>
      <c r="I32" s="113">
        <f t="shared" si="16"/>
        <v>-1605425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799000</v>
      </c>
      <c r="Q32" s="113">
        <f>$I32      +$K32      +$M32      +$O32</f>
        <v>-1605425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31.718936085748311</v>
      </c>
      <c r="U32" s="60">
        <f>IF($E32   =0,0,($Q32   /$E32   )*100)</f>
        <v>-63.732631996824139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1303000</v>
      </c>
      <c r="C34" s="108"/>
      <c r="D34" s="108"/>
      <c r="E34" s="108">
        <f>$B34      +$C34      +$D34</f>
        <v>1303000</v>
      </c>
      <c r="F34" s="109">
        <v>1303000</v>
      </c>
      <c r="G34" s="110">
        <v>326000</v>
      </c>
      <c r="H34" s="109">
        <v>326000</v>
      </c>
      <c r="I34" s="110">
        <v>-860301</v>
      </c>
      <c r="J34" s="109"/>
      <c r="K34" s="110"/>
      <c r="L34" s="109"/>
      <c r="M34" s="110"/>
      <c r="N34" s="109"/>
      <c r="O34" s="110"/>
      <c r="P34" s="109">
        <f>$H34      +$J34      +$L34      +$N34</f>
        <v>326000</v>
      </c>
      <c r="Q34" s="110">
        <f>$I34      +$K34      +$M34      +$O34</f>
        <v>-860301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25.019186492709132</v>
      </c>
      <c r="U34" s="56">
        <f>IF(($E34      =0),0,(($Q34      /$E34      )*100))</f>
        <v>-66.024635456638521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1303000</v>
      </c>
      <c r="C35" s="111">
        <f>C34</f>
        <v>0</v>
      </c>
      <c r="D35" s="111"/>
      <c r="E35" s="111">
        <f>$B35      +$C35      +$D35</f>
        <v>1303000</v>
      </c>
      <c r="F35" s="112">
        <f t="shared" ref="F35:O35" si="17">F34</f>
        <v>1303000</v>
      </c>
      <c r="G35" s="113">
        <f t="shared" si="17"/>
        <v>326000</v>
      </c>
      <c r="H35" s="112">
        <f t="shared" si="17"/>
        <v>326000</v>
      </c>
      <c r="I35" s="113">
        <f t="shared" si="17"/>
        <v>-860301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326000</v>
      </c>
      <c r="Q35" s="113">
        <f>$I35      +$K35      +$M35      +$O35</f>
        <v>-860301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25.019186492709132</v>
      </c>
      <c r="U35" s="60">
        <f>IF($E35   =0,0,($Q35   /$E35   )*100)</f>
        <v>-66.024635456638521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3705000</v>
      </c>
      <c r="C37" s="108"/>
      <c r="D37" s="108"/>
      <c r="E37" s="108">
        <f t="shared" ref="E37:E42" si="18">$B37      +$C37      +$D37</f>
        <v>3705000</v>
      </c>
      <c r="F37" s="109">
        <v>3705000</v>
      </c>
      <c r="G37" s="110">
        <v>1667000</v>
      </c>
      <c r="H37" s="109"/>
      <c r="I37" s="110">
        <v>-23972003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-23972003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-647.01762483130904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3705000</v>
      </c>
      <c r="C42" s="111">
        <f>SUM(C37:C41)</f>
        <v>0</v>
      </c>
      <c r="D42" s="111"/>
      <c r="E42" s="111">
        <f t="shared" si="18"/>
        <v>3705000</v>
      </c>
      <c r="F42" s="112">
        <f t="shared" ref="F42:O42" si="25">SUM(F37:F41)</f>
        <v>3705000</v>
      </c>
      <c r="G42" s="113">
        <f t="shared" si="25"/>
        <v>1667000</v>
      </c>
      <c r="H42" s="112">
        <f t="shared" si="25"/>
        <v>0</v>
      </c>
      <c r="I42" s="113">
        <f t="shared" si="25"/>
        <v>-23972003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-23972003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-647.01762483130904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9327000</v>
      </c>
      <c r="C69" s="120">
        <f>SUM(C9:C16,C19:C25,C28:C31,C34,C37:C41,C44:C54,C57:C60,C63:C67)</f>
        <v>0</v>
      </c>
      <c r="D69" s="120"/>
      <c r="E69" s="120">
        <f t="shared" si="35"/>
        <v>9327000</v>
      </c>
      <c r="F69" s="121">
        <f t="shared" ref="F69:O69" si="43">SUM(F9:F16,F19:F25,F28:F31,F34,F37:F41,F44:F54,F57:F60,F63:F67)</f>
        <v>9327000</v>
      </c>
      <c r="G69" s="122">
        <f t="shared" si="43"/>
        <v>5556000</v>
      </c>
      <c r="H69" s="121">
        <f t="shared" si="43"/>
        <v>2077000</v>
      </c>
      <c r="I69" s="122">
        <f t="shared" si="43"/>
        <v>-27185970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2077000</v>
      </c>
      <c r="Q69" s="122">
        <f t="shared" si="37"/>
        <v>-27185970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22.268682320145814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-291.47603731103248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9327000</v>
      </c>
      <c r="C75" s="120">
        <f>SUM(C9:C16,C19:C25,C28:C31,C34,C37:C41,C44:C54,C57:C60,C63:C67,C71:C72)</f>
        <v>0</v>
      </c>
      <c r="D75" s="120"/>
      <c r="E75" s="120">
        <f>$B75      +$C75      +$D75</f>
        <v>9327000</v>
      </c>
      <c r="F75" s="121">
        <f t="shared" ref="F75:O75" si="46">SUM(F9:F16,F19:F25,F28:F31,F34,F37:F41,F44:F54,F57:F60,F63:F67,F71:F72)</f>
        <v>9327000</v>
      </c>
      <c r="G75" s="122">
        <f t="shared" si="46"/>
        <v>5556000</v>
      </c>
      <c r="H75" s="121">
        <f t="shared" si="46"/>
        <v>2077000</v>
      </c>
      <c r="I75" s="122">
        <f t="shared" si="46"/>
        <v>-27185970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2077000</v>
      </c>
      <c r="Q75" s="122">
        <f>$I75      +$K75      +$M75      +$O75</f>
        <v>-27185970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22.268682320145814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-291.47603731103248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QcUpngQPGMTYyeiZ/kfEeym+abiT51gaAVUcBLdLpLdFS3LQdx1cIBEfjxZYVJdsNbgU4jo13evrfqsuccgnWQ==" saltValue="rBHFTPYALkqIoLZYYu4Qh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2600000</v>
      </c>
      <c r="C10" s="108"/>
      <c r="D10" s="108"/>
      <c r="E10" s="108">
        <f t="shared" ref="E10:E17" si="0">$B10      +$C10      +$D10</f>
        <v>2600000</v>
      </c>
      <c r="F10" s="109">
        <v>2600000</v>
      </c>
      <c r="G10" s="110">
        <v>2600000</v>
      </c>
      <c r="H10" s="109">
        <v>46000</v>
      </c>
      <c r="I10" s="110">
        <v>2600000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46000</v>
      </c>
      <c r="Q10" s="110">
        <f t="shared" ref="Q10:Q17" si="2">$I10      +$K10      +$M10      +$O10</f>
        <v>2600000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1.7692307692307692</v>
      </c>
      <c r="U10" s="56">
        <f t="shared" ref="U10:U16" si="6">IF(($E10      =0),0,(($Q10      /$E10      )*100))</f>
        <v>100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2600000</v>
      </c>
      <c r="C17" s="111">
        <f>SUM(C9:C16)</f>
        <v>0</v>
      </c>
      <c r="D17" s="111"/>
      <c r="E17" s="111">
        <f t="shared" si="0"/>
        <v>2600000</v>
      </c>
      <c r="F17" s="112">
        <f t="shared" ref="F17:O17" si="7">SUM(F9:F16)</f>
        <v>2600000</v>
      </c>
      <c r="G17" s="113">
        <f t="shared" si="7"/>
        <v>2600000</v>
      </c>
      <c r="H17" s="112">
        <f t="shared" si="7"/>
        <v>46000</v>
      </c>
      <c r="I17" s="113">
        <f t="shared" si="7"/>
        <v>2600000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46000</v>
      </c>
      <c r="Q17" s="113">
        <f t="shared" si="2"/>
        <v>2600000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1.7692307692307692</v>
      </c>
      <c r="U17" s="60">
        <f>IF((SUM($E9:$E14))=0,0,(Q17/(SUM($E9:$E14))*100))</f>
        <v>100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1354000</v>
      </c>
      <c r="C34" s="108"/>
      <c r="D34" s="108"/>
      <c r="E34" s="108">
        <f>$B34      +$C34      +$D34</f>
        <v>1354000</v>
      </c>
      <c r="F34" s="109">
        <v>1354000</v>
      </c>
      <c r="G34" s="110">
        <v>339000</v>
      </c>
      <c r="H34" s="109">
        <v>339000</v>
      </c>
      <c r="I34" s="110">
        <v>1200000</v>
      </c>
      <c r="J34" s="109"/>
      <c r="K34" s="110"/>
      <c r="L34" s="109"/>
      <c r="M34" s="110"/>
      <c r="N34" s="109"/>
      <c r="O34" s="110"/>
      <c r="P34" s="109">
        <f>$H34      +$J34      +$L34      +$N34</f>
        <v>339000</v>
      </c>
      <c r="Q34" s="110">
        <f>$I34      +$K34      +$M34      +$O34</f>
        <v>1200000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25.036927621861153</v>
      </c>
      <c r="U34" s="56">
        <f>IF(($E34      =0),0,(($Q34      /$E34      )*100))</f>
        <v>88.62629246676515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1354000</v>
      </c>
      <c r="C35" s="111">
        <f>C34</f>
        <v>0</v>
      </c>
      <c r="D35" s="111"/>
      <c r="E35" s="111">
        <f>$B35      +$C35      +$D35</f>
        <v>1354000</v>
      </c>
      <c r="F35" s="112">
        <f t="shared" ref="F35:O35" si="17">F34</f>
        <v>1354000</v>
      </c>
      <c r="G35" s="113">
        <f t="shared" si="17"/>
        <v>339000</v>
      </c>
      <c r="H35" s="112">
        <f t="shared" si="17"/>
        <v>339000</v>
      </c>
      <c r="I35" s="113">
        <f t="shared" si="17"/>
        <v>1200000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339000</v>
      </c>
      <c r="Q35" s="113">
        <f>$I35      +$K35      +$M35      +$O35</f>
        <v>1200000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25.036927621861153</v>
      </c>
      <c r="U35" s="60">
        <f>IF($E35   =0,0,($Q35   /$E35   )*100)</f>
        <v>88.62629246676515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33000</v>
      </c>
      <c r="C38" s="108"/>
      <c r="D38" s="108"/>
      <c r="E38" s="108">
        <f t="shared" si="18"/>
        <v>33000</v>
      </c>
      <c r="F38" s="109">
        <v>30000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1800000</v>
      </c>
      <c r="H40" s="109"/>
      <c r="I40" s="110">
        <v>2912896</v>
      </c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2912896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72.822400000000002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4033000</v>
      </c>
      <c r="C42" s="111">
        <f>SUM(C37:C41)</f>
        <v>0</v>
      </c>
      <c r="D42" s="111"/>
      <c r="E42" s="111">
        <f t="shared" si="18"/>
        <v>4033000</v>
      </c>
      <c r="F42" s="112">
        <f t="shared" ref="F42:O42" si="25">SUM(F37:F41)</f>
        <v>4030000</v>
      </c>
      <c r="G42" s="113">
        <f t="shared" si="25"/>
        <v>1800000</v>
      </c>
      <c r="H42" s="112">
        <f t="shared" si="25"/>
        <v>0</v>
      </c>
      <c r="I42" s="113">
        <f t="shared" si="25"/>
        <v>2912896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2912896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72.822400000000002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44000000</v>
      </c>
      <c r="C46" s="108"/>
      <c r="D46" s="108"/>
      <c r="E46" s="108">
        <f t="shared" si="26"/>
        <v>44000000</v>
      </c>
      <c r="F46" s="109">
        <v>44000000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18220000</v>
      </c>
      <c r="C53" s="108"/>
      <c r="D53" s="108"/>
      <c r="E53" s="108">
        <f t="shared" si="26"/>
        <v>18220000</v>
      </c>
      <c r="F53" s="109">
        <v>18220000</v>
      </c>
      <c r="G53" s="110">
        <v>8220000</v>
      </c>
      <c r="H53" s="109">
        <v>3200000</v>
      </c>
      <c r="I53" s="110">
        <v>21224000</v>
      </c>
      <c r="J53" s="109"/>
      <c r="K53" s="110"/>
      <c r="L53" s="109"/>
      <c r="M53" s="110"/>
      <c r="N53" s="109"/>
      <c r="O53" s="110"/>
      <c r="P53" s="109">
        <f t="shared" si="27"/>
        <v>3200000</v>
      </c>
      <c r="Q53" s="110">
        <f t="shared" si="28"/>
        <v>21224000</v>
      </c>
      <c r="R53" s="54">
        <f t="shared" si="29"/>
        <v>0</v>
      </c>
      <c r="S53" s="55">
        <f t="shared" si="30"/>
        <v>0</v>
      </c>
      <c r="T53" s="54">
        <f t="shared" si="31"/>
        <v>17.563117453347971</v>
      </c>
      <c r="U53" s="56">
        <f t="shared" si="32"/>
        <v>116.4873765093304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62220000</v>
      </c>
      <c r="C55" s="111">
        <f>SUM(C44:C54)</f>
        <v>0</v>
      </c>
      <c r="D55" s="111"/>
      <c r="E55" s="111">
        <f t="shared" si="26"/>
        <v>62220000</v>
      </c>
      <c r="F55" s="112">
        <f t="shared" ref="F55:O55" si="33">SUM(F44:F54)</f>
        <v>62220000</v>
      </c>
      <c r="G55" s="113">
        <f t="shared" si="33"/>
        <v>8220000</v>
      </c>
      <c r="H55" s="112">
        <f t="shared" si="33"/>
        <v>3200000</v>
      </c>
      <c r="I55" s="113">
        <f t="shared" si="33"/>
        <v>21224000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3200000</v>
      </c>
      <c r="Q55" s="113">
        <f t="shared" si="28"/>
        <v>21224000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17.563117453347971</v>
      </c>
      <c r="U55" s="60">
        <f>IF((+$E45+$E47+$E49+$E50+$E53) =0,0,(Q55   /(+$E45+$E47+$E49+$E50+$E53) )*100)</f>
        <v>116.4873765093304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70207000</v>
      </c>
      <c r="C69" s="120">
        <f>SUM(C9:C16,C19:C25,C28:C31,C34,C37:C41,C44:C54,C57:C60,C63:C67)</f>
        <v>0</v>
      </c>
      <c r="D69" s="120"/>
      <c r="E69" s="120">
        <f t="shared" si="35"/>
        <v>70207000</v>
      </c>
      <c r="F69" s="121">
        <f t="shared" ref="F69:O69" si="43">SUM(F9:F16,F19:F25,F28:F31,F34,F37:F41,F44:F54,F57:F60,F63:F67)</f>
        <v>70204000</v>
      </c>
      <c r="G69" s="122">
        <f t="shared" si="43"/>
        <v>12959000</v>
      </c>
      <c r="H69" s="121">
        <f t="shared" si="43"/>
        <v>3585000</v>
      </c>
      <c r="I69" s="122">
        <f t="shared" si="43"/>
        <v>27936896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3585000</v>
      </c>
      <c r="Q69" s="122">
        <f t="shared" si="37"/>
        <v>27936896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13.696798349507144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106.7352945671277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20894000</v>
      </c>
      <c r="C71" s="108"/>
      <c r="D71" s="108"/>
      <c r="E71" s="108">
        <f>$B71      +$C71      +$D71</f>
        <v>20894000</v>
      </c>
      <c r="F71" s="109">
        <v>20894000</v>
      </c>
      <c r="G71" s="110">
        <v>3236000</v>
      </c>
      <c r="H71" s="109">
        <v>3236000</v>
      </c>
      <c r="I71" s="110">
        <v>4197000</v>
      </c>
      <c r="J71" s="109"/>
      <c r="K71" s="110"/>
      <c r="L71" s="109"/>
      <c r="M71" s="110"/>
      <c r="N71" s="109"/>
      <c r="O71" s="110"/>
      <c r="P71" s="109">
        <f>$H71      +$J71      +$L71      +$N71</f>
        <v>3236000</v>
      </c>
      <c r="Q71" s="110">
        <f>$I71      +$K71      +$M71      +$O71</f>
        <v>4197000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15.487699818129608</v>
      </c>
      <c r="U71" s="56">
        <f>IF(($E71      =0),0,(($Q71      /$E71      )*100))</f>
        <v>20.087106346319516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6944000</v>
      </c>
      <c r="C72" s="108"/>
      <c r="D72" s="108"/>
      <c r="E72" s="108">
        <f>$B72      +$C72      +$D72</f>
        <v>6944000</v>
      </c>
      <c r="F72" s="109">
        <v>6944000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27838000</v>
      </c>
      <c r="C73" s="117">
        <f>SUM(C71:C72)</f>
        <v>0</v>
      </c>
      <c r="D73" s="117"/>
      <c r="E73" s="117">
        <f>$B73      +$C73      +$D73</f>
        <v>27838000</v>
      </c>
      <c r="F73" s="118">
        <f t="shared" ref="F73:O73" si="44">SUM(F71:F72)</f>
        <v>27838000</v>
      </c>
      <c r="G73" s="119">
        <f t="shared" si="44"/>
        <v>3236000</v>
      </c>
      <c r="H73" s="118">
        <f t="shared" si="44"/>
        <v>3236000</v>
      </c>
      <c r="I73" s="119">
        <f t="shared" si="44"/>
        <v>4197000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3236000</v>
      </c>
      <c r="Q73" s="119">
        <f>$I73      +$K73      +$M73      +$O73</f>
        <v>4197000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15.487699818129608</v>
      </c>
      <c r="U73" s="65">
        <f>IF($E71   =0,0,($Q71   /$E71 )*100)</f>
        <v>20.087106346319516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27838000</v>
      </c>
      <c r="C74" s="120">
        <f>SUM(C71:C72)</f>
        <v>0</v>
      </c>
      <c r="D74" s="120"/>
      <c r="E74" s="120">
        <f>$B74      +$C74      +$D74</f>
        <v>27838000</v>
      </c>
      <c r="F74" s="121">
        <f t="shared" ref="F74:O74" si="45">SUM(F71:F72)</f>
        <v>27838000</v>
      </c>
      <c r="G74" s="122">
        <f t="shared" si="45"/>
        <v>3236000</v>
      </c>
      <c r="H74" s="121">
        <f t="shared" si="45"/>
        <v>3236000</v>
      </c>
      <c r="I74" s="122">
        <f t="shared" si="45"/>
        <v>4197000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3236000</v>
      </c>
      <c r="Q74" s="122">
        <f>$I74      +$K74      +$M74      +$O74</f>
        <v>4197000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15.487699818129608</v>
      </c>
      <c r="U74" s="71">
        <f>IF($E71   =0,0,($Q71   /$E71 )*100)</f>
        <v>20.087106346319516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98045000</v>
      </c>
      <c r="C75" s="120">
        <f>SUM(C9:C16,C19:C25,C28:C31,C34,C37:C41,C44:C54,C57:C60,C63:C67,C71:C72)</f>
        <v>0</v>
      </c>
      <c r="D75" s="120"/>
      <c r="E75" s="120">
        <f>$B75      +$C75      +$D75</f>
        <v>98045000</v>
      </c>
      <c r="F75" s="121">
        <f t="shared" ref="F75:O75" si="46">SUM(F9:F16,F19:F25,F28:F31,F34,F37:F41,F44:F54,F57:F60,F63:F67,F71:F72)</f>
        <v>98042000</v>
      </c>
      <c r="G75" s="122">
        <f t="shared" si="46"/>
        <v>16195000</v>
      </c>
      <c r="H75" s="121">
        <f t="shared" si="46"/>
        <v>6821000</v>
      </c>
      <c r="I75" s="122">
        <f t="shared" si="46"/>
        <v>32133896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6821000</v>
      </c>
      <c r="Q75" s="122">
        <f>$I75      +$K75      +$M75      +$O75</f>
        <v>32133896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14.491799099175662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68.271216112857985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uUSUsuS4x/rTghjvHTqBlz+TtkgGG38mb6gyWnC9HdxfeJL5295RQK5aZ+V2nSsP93T0qbtSX3CGkcfjX8yvsw==" saltValue="rGDFUdY+zeMfbSK3BsS0W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113000</v>
      </c>
      <c r="I10" s="110">
        <v>161879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113000</v>
      </c>
      <c r="Q10" s="110">
        <f t="shared" ref="Q10:Q17" si="2">$I10      +$K10      +$M10      +$O10</f>
        <v>161879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3.7666666666666666</v>
      </c>
      <c r="U10" s="56">
        <f t="shared" ref="U10:U16" si="6">IF(($E10      =0),0,(($Q10      /$E10      )*100))</f>
        <v>5.3959666666666672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113000</v>
      </c>
      <c r="I17" s="113">
        <f t="shared" si="7"/>
        <v>161879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113000</v>
      </c>
      <c r="Q17" s="113">
        <f t="shared" si="2"/>
        <v>161879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3.7666666666666666</v>
      </c>
      <c r="U17" s="60">
        <f>IF((SUM($E9:$E14))=0,0,(Q17/(SUM($E9:$E14))*100))</f>
        <v>5.3959666666666672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1256000</v>
      </c>
      <c r="C34" s="108"/>
      <c r="D34" s="108"/>
      <c r="E34" s="108">
        <f>$B34      +$C34      +$D34</f>
        <v>1256000</v>
      </c>
      <c r="F34" s="109">
        <v>1256000</v>
      </c>
      <c r="G34" s="110">
        <v>314000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1256000</v>
      </c>
      <c r="C35" s="111">
        <f>C34</f>
        <v>0</v>
      </c>
      <c r="D35" s="111"/>
      <c r="E35" s="111">
        <f>$B35      +$C35      +$D35</f>
        <v>1256000</v>
      </c>
      <c r="F35" s="112">
        <f t="shared" ref="F35:O35" si="17">F34</f>
        <v>1256000</v>
      </c>
      <c r="G35" s="113">
        <f t="shared" si="17"/>
        <v>314000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33000</v>
      </c>
      <c r="C38" s="108"/>
      <c r="D38" s="108"/>
      <c r="E38" s="108">
        <f t="shared" si="18"/>
        <v>33000</v>
      </c>
      <c r="F38" s="109">
        <v>30000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33000</v>
      </c>
      <c r="C42" s="111">
        <f>SUM(C37:C41)</f>
        <v>0</v>
      </c>
      <c r="D42" s="111"/>
      <c r="E42" s="111">
        <f t="shared" si="18"/>
        <v>33000</v>
      </c>
      <c r="F42" s="112">
        <f t="shared" ref="F42:O42" si="25">SUM(F37:F41)</f>
        <v>30000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55148000</v>
      </c>
      <c r="C46" s="108"/>
      <c r="D46" s="108"/>
      <c r="E46" s="108">
        <f t="shared" si="26"/>
        <v>55148000</v>
      </c>
      <c r="F46" s="109">
        <v>55148000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23780000</v>
      </c>
      <c r="C53" s="108"/>
      <c r="D53" s="108"/>
      <c r="E53" s="108">
        <f t="shared" si="26"/>
        <v>23780000</v>
      </c>
      <c r="F53" s="109">
        <v>23780000</v>
      </c>
      <c r="G53" s="110">
        <v>9780000</v>
      </c>
      <c r="H53" s="109">
        <v>4193000</v>
      </c>
      <c r="I53" s="110">
        <v>4193391</v>
      </c>
      <c r="J53" s="109"/>
      <c r="K53" s="110"/>
      <c r="L53" s="109"/>
      <c r="M53" s="110"/>
      <c r="N53" s="109"/>
      <c r="O53" s="110"/>
      <c r="P53" s="109">
        <f t="shared" si="27"/>
        <v>4193000</v>
      </c>
      <c r="Q53" s="110">
        <f t="shared" si="28"/>
        <v>4193391</v>
      </c>
      <c r="R53" s="54">
        <f t="shared" si="29"/>
        <v>0</v>
      </c>
      <c r="S53" s="55">
        <f t="shared" si="30"/>
        <v>0</v>
      </c>
      <c r="T53" s="54">
        <f t="shared" si="31"/>
        <v>17.632464255677039</v>
      </c>
      <c r="U53" s="56">
        <f t="shared" si="32"/>
        <v>17.634108494533223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78928000</v>
      </c>
      <c r="C55" s="111">
        <f>SUM(C44:C54)</f>
        <v>0</v>
      </c>
      <c r="D55" s="111"/>
      <c r="E55" s="111">
        <f t="shared" si="26"/>
        <v>78928000</v>
      </c>
      <c r="F55" s="112">
        <f t="shared" ref="F55:O55" si="33">SUM(F44:F54)</f>
        <v>78928000</v>
      </c>
      <c r="G55" s="113">
        <f t="shared" si="33"/>
        <v>9780000</v>
      </c>
      <c r="H55" s="112">
        <f t="shared" si="33"/>
        <v>4193000</v>
      </c>
      <c r="I55" s="113">
        <f t="shared" si="33"/>
        <v>4193391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4193000</v>
      </c>
      <c r="Q55" s="113">
        <f t="shared" si="28"/>
        <v>4193391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17.632464255677039</v>
      </c>
      <c r="U55" s="60">
        <f>IF((+$E45+$E47+$E49+$E50+$E53) =0,0,(Q55   /(+$E45+$E47+$E49+$E50+$E53) )*100)</f>
        <v>17.634108494533223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83217000</v>
      </c>
      <c r="C69" s="120">
        <f>SUM(C9:C16,C19:C25,C28:C31,C34,C37:C41,C44:C54,C57:C60,C63:C67)</f>
        <v>0</v>
      </c>
      <c r="D69" s="120"/>
      <c r="E69" s="120">
        <f t="shared" si="35"/>
        <v>83217000</v>
      </c>
      <c r="F69" s="121">
        <f t="shared" ref="F69:O69" si="43">SUM(F9:F16,F19:F25,F28:F31,F34,F37:F41,F44:F54,F57:F60,F63:F67)</f>
        <v>83214000</v>
      </c>
      <c r="G69" s="122">
        <f t="shared" si="43"/>
        <v>13094000</v>
      </c>
      <c r="H69" s="121">
        <f t="shared" si="43"/>
        <v>4306000</v>
      </c>
      <c r="I69" s="122">
        <f t="shared" si="43"/>
        <v>4355270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4306000</v>
      </c>
      <c r="Q69" s="122">
        <f t="shared" si="37"/>
        <v>4355270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15.358824368668856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15.534562705093451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19263000</v>
      </c>
      <c r="C71" s="108"/>
      <c r="D71" s="108"/>
      <c r="E71" s="108">
        <f>$B71      +$C71      +$D71</f>
        <v>19263000</v>
      </c>
      <c r="F71" s="109">
        <v>19263000</v>
      </c>
      <c r="G71" s="110">
        <v>1500000</v>
      </c>
      <c r="H71" s="109">
        <v>181000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181000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0.93962518818460261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19263000</v>
      </c>
      <c r="C73" s="117">
        <f>SUM(C71:C72)</f>
        <v>0</v>
      </c>
      <c r="D73" s="117"/>
      <c r="E73" s="117">
        <f>$B73      +$C73      +$D73</f>
        <v>19263000</v>
      </c>
      <c r="F73" s="118">
        <f t="shared" ref="F73:O73" si="44">SUM(F71:F72)</f>
        <v>19263000</v>
      </c>
      <c r="G73" s="119">
        <f t="shared" si="44"/>
        <v>1500000</v>
      </c>
      <c r="H73" s="118">
        <f t="shared" si="44"/>
        <v>181000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181000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0.93962518818460261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19263000</v>
      </c>
      <c r="C74" s="120">
        <f>SUM(C71:C72)</f>
        <v>0</v>
      </c>
      <c r="D74" s="120"/>
      <c r="E74" s="120">
        <f>$B74      +$C74      +$D74</f>
        <v>19263000</v>
      </c>
      <c r="F74" s="121">
        <f t="shared" ref="F74:O74" si="45">SUM(F71:F72)</f>
        <v>19263000</v>
      </c>
      <c r="G74" s="122">
        <f t="shared" si="45"/>
        <v>1500000</v>
      </c>
      <c r="H74" s="121">
        <f t="shared" si="45"/>
        <v>181000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181000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0.93962518818460261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102480000</v>
      </c>
      <c r="C75" s="120">
        <f>SUM(C9:C16,C19:C25,C28:C31,C34,C37:C41,C44:C54,C57:C60,C63:C67,C71:C72)</f>
        <v>0</v>
      </c>
      <c r="D75" s="120"/>
      <c r="E75" s="120">
        <f>$B75      +$C75      +$D75</f>
        <v>102480000</v>
      </c>
      <c r="F75" s="121">
        <f t="shared" ref="F75:O75" si="46">SUM(F9:F16,F19:F25,F28:F31,F34,F37:F41,F44:F54,F57:F60,F63:F67,F71:F72)</f>
        <v>102477000</v>
      </c>
      <c r="G75" s="122">
        <f t="shared" si="46"/>
        <v>14594000</v>
      </c>
      <c r="H75" s="121">
        <f t="shared" si="46"/>
        <v>4487000</v>
      </c>
      <c r="I75" s="122">
        <f t="shared" si="46"/>
        <v>4355270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4487000</v>
      </c>
      <c r="Q75" s="122">
        <f>$I75      +$K75      +$M75      +$O75</f>
        <v>4355270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9.4864584874944509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9.2079536565255076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2p5op8WwTKL2OHaGCmQ370Lrp9FejM95DQ/O4f6smmINo9z18Rmzzs9STqwa08ikl6V+pjqyExg/g5h+VCCQg==" saltValue="HSQOMAeqv7ul8IVoDDywN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2100000</v>
      </c>
      <c r="C10" s="108"/>
      <c r="D10" s="108"/>
      <c r="E10" s="108">
        <f t="shared" ref="E10:E17" si="0">$B10      +$C10      +$D10</f>
        <v>2100000</v>
      </c>
      <c r="F10" s="109">
        <v>2100000</v>
      </c>
      <c r="G10" s="110">
        <v>2100000</v>
      </c>
      <c r="H10" s="109">
        <v>61000</v>
      </c>
      <c r="I10" s="110">
        <v>60000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61000</v>
      </c>
      <c r="Q10" s="110">
        <f t="shared" ref="Q10:Q17" si="2">$I10      +$K10      +$M10      +$O10</f>
        <v>60000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2.9047619047619047</v>
      </c>
      <c r="U10" s="56">
        <f t="shared" ref="U10:U16" si="6">IF(($E10      =0),0,(($Q10      /$E10      )*100))</f>
        <v>2.8571428571428572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2100000</v>
      </c>
      <c r="C17" s="111">
        <f>SUM(C9:C16)</f>
        <v>0</v>
      </c>
      <c r="D17" s="111"/>
      <c r="E17" s="111">
        <f t="shared" si="0"/>
        <v>2100000</v>
      </c>
      <c r="F17" s="112">
        <f t="shared" ref="F17:O17" si="7">SUM(F9:F16)</f>
        <v>2100000</v>
      </c>
      <c r="G17" s="113">
        <f t="shared" si="7"/>
        <v>2100000</v>
      </c>
      <c r="H17" s="112">
        <f t="shared" si="7"/>
        <v>61000</v>
      </c>
      <c r="I17" s="113">
        <f t="shared" si="7"/>
        <v>60000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61000</v>
      </c>
      <c r="Q17" s="113">
        <f t="shared" si="2"/>
        <v>60000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2.9047619047619047</v>
      </c>
      <c r="U17" s="60">
        <f>IF((SUM($E9:$E14))=0,0,(Q17/(SUM($E9:$E14))*100))</f>
        <v>2.8571428571428572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1659000</v>
      </c>
      <c r="C34" s="108"/>
      <c r="D34" s="108"/>
      <c r="E34" s="108">
        <f>$B34      +$C34      +$D34</f>
        <v>1659000</v>
      </c>
      <c r="F34" s="109">
        <v>1659000</v>
      </c>
      <c r="G34" s="110">
        <v>415000</v>
      </c>
      <c r="H34" s="109">
        <v>415000</v>
      </c>
      <c r="I34" s="110">
        <v>1212451</v>
      </c>
      <c r="J34" s="109"/>
      <c r="K34" s="110"/>
      <c r="L34" s="109"/>
      <c r="M34" s="110"/>
      <c r="N34" s="109"/>
      <c r="O34" s="110"/>
      <c r="P34" s="109">
        <f>$H34      +$J34      +$L34      +$N34</f>
        <v>415000</v>
      </c>
      <c r="Q34" s="110">
        <f>$I34      +$K34      +$M34      +$O34</f>
        <v>1212451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25.015069318866789</v>
      </c>
      <c r="U34" s="56">
        <f>IF(($E34      =0),0,(($Q34      /$E34      )*100))</f>
        <v>73.083242917420137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1659000</v>
      </c>
      <c r="C35" s="111">
        <f>C34</f>
        <v>0</v>
      </c>
      <c r="D35" s="111"/>
      <c r="E35" s="111">
        <f>$B35      +$C35      +$D35</f>
        <v>1659000</v>
      </c>
      <c r="F35" s="112">
        <f t="shared" ref="F35:O35" si="17">F34</f>
        <v>1659000</v>
      </c>
      <c r="G35" s="113">
        <f t="shared" si="17"/>
        <v>415000</v>
      </c>
      <c r="H35" s="112">
        <f t="shared" si="17"/>
        <v>415000</v>
      </c>
      <c r="I35" s="113">
        <f t="shared" si="17"/>
        <v>1212451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415000</v>
      </c>
      <c r="Q35" s="113">
        <f>$I35      +$K35      +$M35      +$O35</f>
        <v>1212451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25.015069318866789</v>
      </c>
      <c r="U35" s="60">
        <f>IF($E35   =0,0,($Q35   /$E35   )*100)</f>
        <v>73.083242917420137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247000</v>
      </c>
      <c r="C38" s="108"/>
      <c r="D38" s="108"/>
      <c r="E38" s="108">
        <f t="shared" si="18"/>
        <v>247000</v>
      </c>
      <c r="F38" s="109">
        <v>225000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247000</v>
      </c>
      <c r="C42" s="111">
        <f>SUM(C37:C41)</f>
        <v>0</v>
      </c>
      <c r="D42" s="111"/>
      <c r="E42" s="111">
        <f t="shared" si="18"/>
        <v>247000</v>
      </c>
      <c r="F42" s="112">
        <f t="shared" ref="F42:O42" si="25">SUM(F37:F41)</f>
        <v>225000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18440000</v>
      </c>
      <c r="C53" s="108"/>
      <c r="D53" s="108"/>
      <c r="E53" s="108">
        <f t="shared" si="26"/>
        <v>18440000</v>
      </c>
      <c r="F53" s="109">
        <v>18440000</v>
      </c>
      <c r="G53" s="110">
        <v>9440000</v>
      </c>
      <c r="H53" s="109">
        <v>9440000</v>
      </c>
      <c r="I53" s="110"/>
      <c r="J53" s="109"/>
      <c r="K53" s="110"/>
      <c r="L53" s="109"/>
      <c r="M53" s="110"/>
      <c r="N53" s="109"/>
      <c r="O53" s="110"/>
      <c r="P53" s="109">
        <f t="shared" si="27"/>
        <v>9440000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51.193058568329718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18440000</v>
      </c>
      <c r="C55" s="111">
        <f>SUM(C44:C54)</f>
        <v>0</v>
      </c>
      <c r="D55" s="111"/>
      <c r="E55" s="111">
        <f t="shared" si="26"/>
        <v>18440000</v>
      </c>
      <c r="F55" s="112">
        <f t="shared" ref="F55:O55" si="33">SUM(F44:F54)</f>
        <v>18440000</v>
      </c>
      <c r="G55" s="113">
        <f t="shared" si="33"/>
        <v>9440000</v>
      </c>
      <c r="H55" s="112">
        <f t="shared" si="33"/>
        <v>9440000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9440000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51.193058568329718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22446000</v>
      </c>
      <c r="C69" s="120">
        <f>SUM(C9:C16,C19:C25,C28:C31,C34,C37:C41,C44:C54,C57:C60,C63:C67)</f>
        <v>0</v>
      </c>
      <c r="D69" s="120"/>
      <c r="E69" s="120">
        <f t="shared" si="35"/>
        <v>22446000</v>
      </c>
      <c r="F69" s="121">
        <f t="shared" ref="F69:O69" si="43">SUM(F9:F16,F19:F25,F28:F31,F34,F37:F41,F44:F54,F57:F60,F63:F67)</f>
        <v>22424000</v>
      </c>
      <c r="G69" s="122">
        <f t="shared" si="43"/>
        <v>11955000</v>
      </c>
      <c r="H69" s="121">
        <f t="shared" si="43"/>
        <v>9916000</v>
      </c>
      <c r="I69" s="122">
        <f t="shared" si="43"/>
        <v>1272451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9916000</v>
      </c>
      <c r="Q69" s="122">
        <f t="shared" si="37"/>
        <v>1272451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44.668678769313935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5.7320194603360513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19281000</v>
      </c>
      <c r="C71" s="108"/>
      <c r="D71" s="108"/>
      <c r="E71" s="108">
        <f>$B71      +$C71      +$D71</f>
        <v>19281000</v>
      </c>
      <c r="F71" s="109">
        <v>19281000</v>
      </c>
      <c r="G71" s="110">
        <v>2273000</v>
      </c>
      <c r="H71" s="109">
        <v>125000</v>
      </c>
      <c r="I71" s="110">
        <v>611099</v>
      </c>
      <c r="J71" s="109"/>
      <c r="K71" s="110"/>
      <c r="L71" s="109"/>
      <c r="M71" s="110"/>
      <c r="N71" s="109"/>
      <c r="O71" s="110"/>
      <c r="P71" s="109">
        <f>$H71      +$J71      +$L71      +$N71</f>
        <v>125000</v>
      </c>
      <c r="Q71" s="110">
        <f>$I71      +$K71      +$M71      +$O71</f>
        <v>611099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0.64830662310046161</v>
      </c>
      <c r="U71" s="56">
        <f>IF(($E71      =0),0,(($Q71      /$E71      )*100))</f>
        <v>3.1694362325605518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19281000</v>
      </c>
      <c r="C73" s="117">
        <f>SUM(C71:C72)</f>
        <v>0</v>
      </c>
      <c r="D73" s="117"/>
      <c r="E73" s="117">
        <f>$B73      +$C73      +$D73</f>
        <v>19281000</v>
      </c>
      <c r="F73" s="118">
        <f t="shared" ref="F73:O73" si="44">SUM(F71:F72)</f>
        <v>19281000</v>
      </c>
      <c r="G73" s="119">
        <f t="shared" si="44"/>
        <v>2273000</v>
      </c>
      <c r="H73" s="118">
        <f t="shared" si="44"/>
        <v>125000</v>
      </c>
      <c r="I73" s="119">
        <f t="shared" si="44"/>
        <v>611099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125000</v>
      </c>
      <c r="Q73" s="119">
        <f>$I73      +$K73      +$M73      +$O73</f>
        <v>611099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0.64830662310046161</v>
      </c>
      <c r="U73" s="65">
        <f>IF($E71   =0,0,($Q71   /$E71 )*100)</f>
        <v>3.1694362325605518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19281000</v>
      </c>
      <c r="C74" s="120">
        <f>SUM(C71:C72)</f>
        <v>0</v>
      </c>
      <c r="D74" s="120"/>
      <c r="E74" s="120">
        <f>$B74      +$C74      +$D74</f>
        <v>19281000</v>
      </c>
      <c r="F74" s="121">
        <f t="shared" ref="F74:O74" si="45">SUM(F71:F72)</f>
        <v>19281000</v>
      </c>
      <c r="G74" s="122">
        <f t="shared" si="45"/>
        <v>2273000</v>
      </c>
      <c r="H74" s="121">
        <f t="shared" si="45"/>
        <v>125000</v>
      </c>
      <c r="I74" s="122">
        <f t="shared" si="45"/>
        <v>611099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125000</v>
      </c>
      <c r="Q74" s="122">
        <f>$I74      +$K74      +$M74      +$O74</f>
        <v>611099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0.64830662310046161</v>
      </c>
      <c r="U74" s="71">
        <f>IF($E71   =0,0,($Q71   /$E71 )*100)</f>
        <v>3.1694362325605518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41727000</v>
      </c>
      <c r="C75" s="120">
        <f>SUM(C9:C16,C19:C25,C28:C31,C34,C37:C41,C44:C54,C57:C60,C63:C67,C71:C72)</f>
        <v>0</v>
      </c>
      <c r="D75" s="120"/>
      <c r="E75" s="120">
        <f>$B75      +$C75      +$D75</f>
        <v>41727000</v>
      </c>
      <c r="F75" s="121">
        <f t="shared" ref="F75:O75" si="46">SUM(F9:F16,F19:F25,F28:F31,F34,F37:F41,F44:F54,F57:F60,F63:F67,F71:F72)</f>
        <v>41705000</v>
      </c>
      <c r="G75" s="122">
        <f t="shared" si="46"/>
        <v>14228000</v>
      </c>
      <c r="H75" s="121">
        <f t="shared" si="46"/>
        <v>10041000</v>
      </c>
      <c r="I75" s="122">
        <f t="shared" si="46"/>
        <v>1883550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10041000</v>
      </c>
      <c r="Q75" s="122">
        <f>$I75      +$K75      +$M75      +$O75</f>
        <v>1883550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24.206846673095466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4.5408630665380905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138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139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140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141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142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143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144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145</v>
      </c>
    </row>
    <row r="118" spans="1:23" x14ac:dyDescent="0.25">
      <c r="A118" s="35" t="s">
        <v>146</v>
      </c>
    </row>
    <row r="119" spans="1:23" ht="13" x14ac:dyDescent="0.3">
      <c r="A119" s="35" t="s">
        <v>147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148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149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150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nAq1QThTDxlTI+RcuwSW4b2LErcGiPjBXN54K11AIkWxQUtPt66kXZKqd04Vq0yDO9cWJMcViPvO9edjH/iwoA==" saltValue="/XGxeoQEFHER5OnmOPwbg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203CB0-8521-4D77-8BB3-09876F61824B}"/>
</file>

<file path=customXml/itemProps2.xml><?xml version="1.0" encoding="utf-8"?>
<ds:datastoreItem xmlns:ds="http://schemas.openxmlformats.org/officeDocument/2006/customXml" ds:itemID="{EC1BBE88-43EC-4AF3-9C96-627CB36FB81C}"/>
</file>

<file path=customXml/itemProps3.xml><?xml version="1.0" encoding="utf-8"?>
<ds:datastoreItem xmlns:ds="http://schemas.openxmlformats.org/officeDocument/2006/customXml" ds:itemID="{E4013E68-E825-46FE-A4CC-F070EBE882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Summary</vt:lpstr>
      <vt:lpstr>MAN</vt:lpstr>
      <vt:lpstr>FS161</vt:lpstr>
      <vt:lpstr>FS162</vt:lpstr>
      <vt:lpstr>FS163</vt:lpstr>
      <vt:lpstr>DC16</vt:lpstr>
      <vt:lpstr>FS181</vt:lpstr>
      <vt:lpstr>FS182</vt:lpstr>
      <vt:lpstr>FS183</vt:lpstr>
      <vt:lpstr>FS184</vt:lpstr>
      <vt:lpstr>FS185</vt:lpstr>
      <vt:lpstr>DC18</vt:lpstr>
      <vt:lpstr>FS191</vt:lpstr>
      <vt:lpstr>FS192</vt:lpstr>
      <vt:lpstr>FS193</vt:lpstr>
      <vt:lpstr>FS194</vt:lpstr>
      <vt:lpstr>FS195</vt:lpstr>
      <vt:lpstr>FS196</vt:lpstr>
      <vt:lpstr>DC19</vt:lpstr>
      <vt:lpstr>FS201</vt:lpstr>
      <vt:lpstr>FS203</vt:lpstr>
      <vt:lpstr>FS204</vt:lpstr>
      <vt:lpstr>FS205</vt:lpstr>
      <vt:lpstr>DC20</vt:lpstr>
      <vt:lpstr>'DC16'!Print_Area</vt:lpstr>
      <vt:lpstr>'DC18'!Print_Area</vt:lpstr>
      <vt:lpstr>'DC19'!Print_Area</vt:lpstr>
      <vt:lpstr>'DC20'!Print_Area</vt:lpstr>
      <vt:lpstr>'FS161'!Print_Area</vt:lpstr>
      <vt:lpstr>'FS162'!Print_Area</vt:lpstr>
      <vt:lpstr>'FS163'!Print_Area</vt:lpstr>
      <vt:lpstr>'FS181'!Print_Area</vt:lpstr>
      <vt:lpstr>'FS182'!Print_Area</vt:lpstr>
      <vt:lpstr>'FS183'!Print_Area</vt:lpstr>
      <vt:lpstr>'FS184'!Print_Area</vt:lpstr>
      <vt:lpstr>'FS185'!Print_Area</vt:lpstr>
      <vt:lpstr>'FS191'!Print_Area</vt:lpstr>
      <vt:lpstr>'FS192'!Print_Area</vt:lpstr>
      <vt:lpstr>'FS193'!Print_Area</vt:lpstr>
      <vt:lpstr>'FS194'!Print_Area</vt:lpstr>
      <vt:lpstr>'FS195'!Print_Area</vt:lpstr>
      <vt:lpstr>'FS196'!Print_Area</vt:lpstr>
      <vt:lpstr>'FS201'!Print_Area</vt:lpstr>
      <vt:lpstr>'FS203'!Print_Area</vt:lpstr>
      <vt:lpstr>'FS204'!Print_Area</vt:lpstr>
      <vt:lpstr>'FS205'!Print_Area</vt:lpstr>
      <vt:lpstr>MAN!Print_Area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2025-11-04T15:31:28Z</dcterms:created>
  <dcterms:modified xsi:type="dcterms:W3CDTF">2025-11-04T16:04:26Z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