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B64200DB-E776-4E01-AF73-52F96ED6DBF0}" xr6:coauthVersionLast="47" xr6:coauthVersionMax="47" xr10:uidLastSave="{00000000-0000-0000-0000-000000000000}"/>
  <workbookProtection workbookAlgorithmName="SHA-512" workbookHashValue="Xyj5mICL2eMrRs2gbRAMJl5vHbmszYx4i9V9dupcJoNLpmVR49RtwuB8s7hELXxVqji4Y8KQdCzF3ZAe8rwZOw==" workbookSaltValue="OoDhZTJcNkr0x88kelQyxw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LIM331" sheetId="2" r:id="rId2"/>
    <sheet name="LIM332" sheetId="3" r:id="rId3"/>
    <sheet name="LIM333" sheetId="4" r:id="rId4"/>
    <sheet name="LIM334" sheetId="5" r:id="rId5"/>
    <sheet name="LIM335" sheetId="6" r:id="rId6"/>
    <sheet name="DC33" sheetId="7" r:id="rId7"/>
    <sheet name="LIM341" sheetId="8" r:id="rId8"/>
    <sheet name="LIM343" sheetId="9" r:id="rId9"/>
    <sheet name="LIM344" sheetId="10" r:id="rId10"/>
    <sheet name="LIM345" sheetId="11" r:id="rId11"/>
    <sheet name="DC34" sheetId="12" r:id="rId12"/>
    <sheet name="LIM351" sheetId="13" r:id="rId13"/>
    <sheet name="LIM353" sheetId="14" r:id="rId14"/>
    <sheet name="LIM354" sheetId="15" r:id="rId15"/>
    <sheet name="LIM355" sheetId="16" r:id="rId16"/>
    <sheet name="DC35" sheetId="17" r:id="rId17"/>
    <sheet name="LIM361" sheetId="18" r:id="rId18"/>
    <sheet name="LIM362" sheetId="19" r:id="rId19"/>
    <sheet name="LIM366" sheetId="20" r:id="rId20"/>
    <sheet name="LIM367" sheetId="21" r:id="rId21"/>
    <sheet name="LIM368" sheetId="22" r:id="rId22"/>
    <sheet name="DC36" sheetId="23" r:id="rId23"/>
    <sheet name="LIM471" sheetId="24" r:id="rId24"/>
    <sheet name="LIM472" sheetId="25" r:id="rId25"/>
    <sheet name="LIM473" sheetId="26" r:id="rId26"/>
    <sheet name="LIM476" sheetId="27" r:id="rId27"/>
    <sheet name="DC47" sheetId="28" r:id="rId28"/>
  </sheets>
  <definedNames>
    <definedName name="_xlnm.Print_Area" localSheetId="6">'DC33'!$A$1:$X$128</definedName>
    <definedName name="_xlnm.Print_Area" localSheetId="11">'DC34'!$A$1:$X$128</definedName>
    <definedName name="_xlnm.Print_Area" localSheetId="16">'DC35'!$A$1:$X$128</definedName>
    <definedName name="_xlnm.Print_Area" localSheetId="22">'DC36'!$A$1:$X$128</definedName>
    <definedName name="_xlnm.Print_Area" localSheetId="27">'DC47'!$A$1:$X$128</definedName>
    <definedName name="_xlnm.Print_Area" localSheetId="1">'LIM331'!$A$1:$X$128</definedName>
    <definedName name="_xlnm.Print_Area" localSheetId="2">'LIM332'!$A$1:$X$128</definedName>
    <definedName name="_xlnm.Print_Area" localSheetId="3">'LIM333'!$A$1:$X$128</definedName>
    <definedName name="_xlnm.Print_Area" localSheetId="4">'LIM334'!$A$1:$X$128</definedName>
    <definedName name="_xlnm.Print_Area" localSheetId="5">'LIM335'!$A$1:$X$128</definedName>
    <definedName name="_xlnm.Print_Area" localSheetId="7">'LIM341'!$A$1:$X$128</definedName>
    <definedName name="_xlnm.Print_Area" localSheetId="8">'LIM343'!$A$1:$X$128</definedName>
    <definedName name="_xlnm.Print_Area" localSheetId="9">'LIM344'!$A$1:$X$128</definedName>
    <definedName name="_xlnm.Print_Area" localSheetId="10">'LIM345'!$A$1:$X$128</definedName>
    <definedName name="_xlnm.Print_Area" localSheetId="12">'LIM351'!$A$1:$X$128</definedName>
    <definedName name="_xlnm.Print_Area" localSheetId="13">'LIM353'!$A$1:$X$128</definedName>
    <definedName name="_xlnm.Print_Area" localSheetId="14">'LIM354'!$A$1:$X$128</definedName>
    <definedName name="_xlnm.Print_Area" localSheetId="15">'LIM355'!$A$1:$X$128</definedName>
    <definedName name="_xlnm.Print_Area" localSheetId="17">'LIM361'!$A$1:$X$128</definedName>
    <definedName name="_xlnm.Print_Area" localSheetId="18">'LIM362'!$A$1:$X$128</definedName>
    <definedName name="_xlnm.Print_Area" localSheetId="19">'LIM366'!$A$1:$X$128</definedName>
    <definedName name="_xlnm.Print_Area" localSheetId="20">'LIM367'!$A$1:$X$128</definedName>
    <definedName name="_xlnm.Print_Area" localSheetId="21">'LIM368'!$A$1:$X$128</definedName>
    <definedName name="_xlnm.Print_Area" localSheetId="23">'LIM471'!$A$1:$X$128</definedName>
    <definedName name="_xlnm.Print_Area" localSheetId="24">'LIM472'!$A$1:$X$128</definedName>
    <definedName name="_xlnm.Print_Area" localSheetId="25">'LIM473'!$A$1:$X$128</definedName>
    <definedName name="_xlnm.Print_Area" localSheetId="26">'LIM476'!$A$1:$X$128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I87" i="2"/>
  <c r="H87" i="2"/>
  <c r="G87" i="2"/>
  <c r="F87" i="2"/>
  <c r="D87" i="2"/>
  <c r="D115" i="2" s="1"/>
  <c r="C87" i="2"/>
  <c r="C115" i="2" s="1"/>
  <c r="B87" i="2"/>
  <c r="B115" i="2" s="1"/>
  <c r="O87" i="3"/>
  <c r="N87" i="3"/>
  <c r="M87" i="3"/>
  <c r="L87" i="3"/>
  <c r="K87" i="3"/>
  <c r="K115" i="3" s="1"/>
  <c r="J87" i="3"/>
  <c r="I87" i="3"/>
  <c r="H87" i="3"/>
  <c r="G87" i="3"/>
  <c r="F87" i="3"/>
  <c r="D87" i="3"/>
  <c r="C87" i="3"/>
  <c r="B87" i="3"/>
  <c r="O87" i="4"/>
  <c r="N87" i="4"/>
  <c r="M87" i="4"/>
  <c r="M115" i="4" s="1"/>
  <c r="S115" i="4" s="1"/>
  <c r="L87" i="4"/>
  <c r="K87" i="4"/>
  <c r="J87" i="4"/>
  <c r="I87" i="4"/>
  <c r="I115" i="4" s="1"/>
  <c r="H87" i="4"/>
  <c r="H115" i="4" s="1"/>
  <c r="G87" i="4"/>
  <c r="G115" i="4" s="1"/>
  <c r="F87" i="4"/>
  <c r="D87" i="4"/>
  <c r="C87" i="4"/>
  <c r="B87" i="4"/>
  <c r="O87" i="5"/>
  <c r="O114" i="5" s="1"/>
  <c r="N87" i="5"/>
  <c r="N115" i="5" s="1"/>
  <c r="M87" i="5"/>
  <c r="L87" i="5"/>
  <c r="K87" i="5"/>
  <c r="J87" i="5"/>
  <c r="I87" i="5"/>
  <c r="H87" i="5"/>
  <c r="G87" i="5"/>
  <c r="F87" i="5"/>
  <c r="D87" i="5"/>
  <c r="C87" i="5"/>
  <c r="C115" i="5" s="1"/>
  <c r="B87" i="5"/>
  <c r="O87" i="6"/>
  <c r="O115" i="6" s="1"/>
  <c r="N87" i="6"/>
  <c r="M87" i="6"/>
  <c r="L87" i="6"/>
  <c r="L115" i="6" s="1"/>
  <c r="R115" i="6" s="1"/>
  <c r="K87" i="6"/>
  <c r="K115" i="6" s="1"/>
  <c r="J87" i="6"/>
  <c r="I87" i="6"/>
  <c r="H87" i="6"/>
  <c r="G87" i="6"/>
  <c r="F87" i="6"/>
  <c r="D87" i="6"/>
  <c r="D115" i="6" s="1"/>
  <c r="C87" i="6"/>
  <c r="B87" i="6"/>
  <c r="O87" i="7"/>
  <c r="N87" i="7"/>
  <c r="M87" i="7"/>
  <c r="L87" i="7"/>
  <c r="K87" i="7"/>
  <c r="J87" i="7"/>
  <c r="J115" i="7" s="1"/>
  <c r="I87" i="7"/>
  <c r="I115" i="7" s="1"/>
  <c r="H87" i="7"/>
  <c r="H115" i="7" s="1"/>
  <c r="G87" i="7"/>
  <c r="F87" i="7"/>
  <c r="D87" i="7"/>
  <c r="C87" i="7"/>
  <c r="C115" i="7" s="1"/>
  <c r="B87" i="7"/>
  <c r="O87" i="8"/>
  <c r="N87" i="8"/>
  <c r="M87" i="8"/>
  <c r="L87" i="8"/>
  <c r="K87" i="8"/>
  <c r="J87" i="8"/>
  <c r="I87" i="8"/>
  <c r="H87" i="8"/>
  <c r="G87" i="8"/>
  <c r="F87" i="8"/>
  <c r="D87" i="8"/>
  <c r="C87" i="8"/>
  <c r="B87" i="8"/>
  <c r="O87" i="9"/>
  <c r="N87" i="9"/>
  <c r="N115" i="9" s="1"/>
  <c r="M87" i="9"/>
  <c r="M115" i="9" s="1"/>
  <c r="S115" i="9" s="1"/>
  <c r="L87" i="9"/>
  <c r="K87" i="9"/>
  <c r="J87" i="9"/>
  <c r="I87" i="9"/>
  <c r="H87" i="9"/>
  <c r="H115" i="9" s="1"/>
  <c r="G87" i="9"/>
  <c r="F87" i="9"/>
  <c r="F115" i="9" s="1"/>
  <c r="D87" i="9"/>
  <c r="C87" i="9"/>
  <c r="B87" i="9"/>
  <c r="B115" i="9" s="1"/>
  <c r="O87" i="10"/>
  <c r="O115" i="10" s="1"/>
  <c r="N87" i="10"/>
  <c r="N115" i="10" s="1"/>
  <c r="M87" i="10"/>
  <c r="M115" i="10" s="1"/>
  <c r="S115" i="10" s="1"/>
  <c r="L87" i="10"/>
  <c r="K87" i="10"/>
  <c r="J87" i="10"/>
  <c r="I87" i="10"/>
  <c r="H87" i="10"/>
  <c r="G87" i="10"/>
  <c r="F87" i="10"/>
  <c r="D87" i="10"/>
  <c r="C87" i="10"/>
  <c r="B87" i="10"/>
  <c r="O87" i="11"/>
  <c r="N87" i="11"/>
  <c r="N115" i="11" s="1"/>
  <c r="M87" i="11"/>
  <c r="M115" i="11" s="1"/>
  <c r="S115" i="11" s="1"/>
  <c r="L87" i="11"/>
  <c r="K87" i="11"/>
  <c r="J87" i="11"/>
  <c r="J115" i="11" s="1"/>
  <c r="I87" i="11"/>
  <c r="H87" i="11"/>
  <c r="G87" i="11"/>
  <c r="F87" i="11"/>
  <c r="D87" i="11"/>
  <c r="D115" i="11" s="1"/>
  <c r="C87" i="11"/>
  <c r="C115" i="11" s="1"/>
  <c r="B87" i="11"/>
  <c r="O87" i="12"/>
  <c r="O114" i="12" s="1"/>
  <c r="N87" i="12"/>
  <c r="M87" i="12"/>
  <c r="L87" i="12"/>
  <c r="K87" i="12"/>
  <c r="J87" i="12"/>
  <c r="I87" i="12"/>
  <c r="H87" i="12"/>
  <c r="G87" i="12"/>
  <c r="G115" i="12" s="1"/>
  <c r="F87" i="12"/>
  <c r="D87" i="12"/>
  <c r="C87" i="12"/>
  <c r="B87" i="12"/>
  <c r="B115" i="12" s="1"/>
  <c r="O87" i="13"/>
  <c r="O115" i="13" s="1"/>
  <c r="N87" i="13"/>
  <c r="N115" i="13" s="1"/>
  <c r="M87" i="13"/>
  <c r="L87" i="13"/>
  <c r="K87" i="13"/>
  <c r="K115" i="13" s="1"/>
  <c r="J87" i="13"/>
  <c r="I87" i="13"/>
  <c r="H87" i="13"/>
  <c r="G87" i="13"/>
  <c r="F87" i="13"/>
  <c r="D87" i="13"/>
  <c r="C87" i="13"/>
  <c r="B87" i="13"/>
  <c r="O87" i="14"/>
  <c r="N87" i="14"/>
  <c r="M87" i="14"/>
  <c r="M115" i="14" s="1"/>
  <c r="S115" i="14" s="1"/>
  <c r="L87" i="14"/>
  <c r="L115" i="14" s="1"/>
  <c r="R115" i="14" s="1"/>
  <c r="K87" i="14"/>
  <c r="J87" i="14"/>
  <c r="I87" i="14"/>
  <c r="H87" i="14"/>
  <c r="G87" i="14"/>
  <c r="G115" i="14" s="1"/>
  <c r="F87" i="14"/>
  <c r="D87" i="14"/>
  <c r="D115" i="14" s="1"/>
  <c r="C87" i="14"/>
  <c r="B87" i="14"/>
  <c r="O87" i="15"/>
  <c r="N87" i="15"/>
  <c r="N115" i="15" s="1"/>
  <c r="M87" i="15"/>
  <c r="M115" i="15" s="1"/>
  <c r="S115" i="15" s="1"/>
  <c r="L87" i="15"/>
  <c r="K87" i="15"/>
  <c r="J87" i="15"/>
  <c r="I87" i="15"/>
  <c r="H87" i="15"/>
  <c r="G87" i="15"/>
  <c r="F87" i="15"/>
  <c r="D87" i="15"/>
  <c r="C87" i="15"/>
  <c r="B87" i="15"/>
  <c r="O87" i="16"/>
  <c r="O114" i="16" s="1"/>
  <c r="N87" i="16"/>
  <c r="N114" i="16" s="1"/>
  <c r="M87" i="16"/>
  <c r="L87" i="16"/>
  <c r="K87" i="16"/>
  <c r="J87" i="16"/>
  <c r="J115" i="16" s="1"/>
  <c r="I87" i="16"/>
  <c r="I115" i="16" s="1"/>
  <c r="H87" i="16"/>
  <c r="G87" i="16"/>
  <c r="F87" i="16"/>
  <c r="D87" i="16"/>
  <c r="C87" i="16"/>
  <c r="C115" i="16" s="1"/>
  <c r="B87" i="16"/>
  <c r="O87" i="17"/>
  <c r="N87" i="17"/>
  <c r="N115" i="17" s="1"/>
  <c r="M87" i="17"/>
  <c r="L87" i="17"/>
  <c r="K87" i="17"/>
  <c r="J87" i="17"/>
  <c r="I87" i="17"/>
  <c r="H87" i="17"/>
  <c r="G87" i="17"/>
  <c r="F87" i="17"/>
  <c r="F115" i="17" s="1"/>
  <c r="D87" i="17"/>
  <c r="C87" i="17"/>
  <c r="B87" i="17"/>
  <c r="O87" i="18"/>
  <c r="N87" i="18"/>
  <c r="N114" i="18" s="1"/>
  <c r="M87" i="18"/>
  <c r="M115" i="18" s="1"/>
  <c r="S115" i="18" s="1"/>
  <c r="L87" i="18"/>
  <c r="K87" i="18"/>
  <c r="J87" i="18"/>
  <c r="I87" i="18"/>
  <c r="H87" i="18"/>
  <c r="G87" i="18"/>
  <c r="G115" i="18" s="1"/>
  <c r="F87" i="18"/>
  <c r="D87" i="18"/>
  <c r="C87" i="18"/>
  <c r="C115" i="18" s="1"/>
  <c r="B87" i="18"/>
  <c r="O87" i="19"/>
  <c r="N87" i="19"/>
  <c r="M87" i="19"/>
  <c r="L87" i="19"/>
  <c r="K87" i="19"/>
  <c r="J87" i="19"/>
  <c r="J115" i="19" s="1"/>
  <c r="I87" i="19"/>
  <c r="H87" i="19"/>
  <c r="G87" i="19"/>
  <c r="F87" i="19"/>
  <c r="D87" i="19"/>
  <c r="D115" i="19" s="1"/>
  <c r="C87" i="19"/>
  <c r="C115" i="19" s="1"/>
  <c r="B87" i="19"/>
  <c r="O87" i="20"/>
  <c r="N87" i="20"/>
  <c r="N115" i="20" s="1"/>
  <c r="M87" i="20"/>
  <c r="L87" i="20"/>
  <c r="K87" i="20"/>
  <c r="J87" i="20"/>
  <c r="I87" i="20"/>
  <c r="I115" i="20" s="1"/>
  <c r="H87" i="20"/>
  <c r="G87" i="20"/>
  <c r="F87" i="20"/>
  <c r="D87" i="20"/>
  <c r="C87" i="20"/>
  <c r="B87" i="20"/>
  <c r="O87" i="21"/>
  <c r="N87" i="21"/>
  <c r="N114" i="21" s="1"/>
  <c r="M87" i="21"/>
  <c r="L87" i="21"/>
  <c r="K87" i="21"/>
  <c r="J87" i="21"/>
  <c r="I87" i="21"/>
  <c r="I115" i="21" s="1"/>
  <c r="H87" i="21"/>
  <c r="G87" i="21"/>
  <c r="F87" i="21"/>
  <c r="D87" i="21"/>
  <c r="D115" i="21" s="1"/>
  <c r="C87" i="21"/>
  <c r="C115" i="21" s="1"/>
  <c r="B87" i="21"/>
  <c r="O87" i="22"/>
  <c r="N87" i="22"/>
  <c r="M87" i="22"/>
  <c r="L87" i="22"/>
  <c r="K87" i="22"/>
  <c r="J87" i="22"/>
  <c r="I87" i="22"/>
  <c r="H87" i="22"/>
  <c r="H115" i="22" s="1"/>
  <c r="G87" i="22"/>
  <c r="G115" i="22" s="1"/>
  <c r="F87" i="22"/>
  <c r="D87" i="22"/>
  <c r="D115" i="22" s="1"/>
  <c r="C87" i="22"/>
  <c r="B87" i="22"/>
  <c r="O87" i="23"/>
  <c r="N87" i="23"/>
  <c r="N114" i="23" s="1"/>
  <c r="M87" i="23"/>
  <c r="M115" i="23" s="1"/>
  <c r="S115" i="23" s="1"/>
  <c r="L87" i="23"/>
  <c r="K87" i="23"/>
  <c r="J87" i="23"/>
  <c r="I87" i="23"/>
  <c r="I115" i="23" s="1"/>
  <c r="H87" i="23"/>
  <c r="G87" i="23"/>
  <c r="F87" i="23"/>
  <c r="D87" i="23"/>
  <c r="C87" i="23"/>
  <c r="C115" i="23" s="1"/>
  <c r="B87" i="23"/>
  <c r="O87" i="24"/>
  <c r="N87" i="24"/>
  <c r="M87" i="24"/>
  <c r="L87" i="24"/>
  <c r="L115" i="24" s="1"/>
  <c r="R115" i="24" s="1"/>
  <c r="K87" i="24"/>
  <c r="J87" i="24"/>
  <c r="I87" i="24"/>
  <c r="H87" i="24"/>
  <c r="G87" i="24"/>
  <c r="F87" i="24"/>
  <c r="D87" i="24"/>
  <c r="C87" i="24"/>
  <c r="B87" i="24"/>
  <c r="O87" i="25"/>
  <c r="N87" i="25"/>
  <c r="M87" i="25"/>
  <c r="L87" i="25"/>
  <c r="K87" i="25"/>
  <c r="J87" i="25"/>
  <c r="J115" i="25" s="1"/>
  <c r="I87" i="25"/>
  <c r="H87" i="25"/>
  <c r="G87" i="25"/>
  <c r="F87" i="25"/>
  <c r="D87" i="25"/>
  <c r="C87" i="25"/>
  <c r="B87" i="25"/>
  <c r="O87" i="26"/>
  <c r="N87" i="26"/>
  <c r="N115" i="26" s="1"/>
  <c r="M87" i="26"/>
  <c r="M115" i="26" s="1"/>
  <c r="S115" i="26" s="1"/>
  <c r="L87" i="26"/>
  <c r="K87" i="26"/>
  <c r="J87" i="26"/>
  <c r="I87" i="26"/>
  <c r="H87" i="26"/>
  <c r="H115" i="26" s="1"/>
  <c r="G87" i="26"/>
  <c r="F87" i="26"/>
  <c r="D87" i="26"/>
  <c r="C87" i="26"/>
  <c r="B87" i="26"/>
  <c r="O87" i="27"/>
  <c r="N87" i="27"/>
  <c r="N114" i="27" s="1"/>
  <c r="M87" i="27"/>
  <c r="L87" i="27"/>
  <c r="K87" i="27"/>
  <c r="J87" i="27"/>
  <c r="I87" i="27"/>
  <c r="H87" i="27"/>
  <c r="G87" i="27"/>
  <c r="F87" i="27"/>
  <c r="D87" i="27"/>
  <c r="C87" i="27"/>
  <c r="C115" i="27" s="1"/>
  <c r="B87" i="27"/>
  <c r="O87" i="28"/>
  <c r="N87" i="28"/>
  <c r="N115" i="28" s="1"/>
  <c r="M87" i="28"/>
  <c r="L87" i="28"/>
  <c r="L115" i="28" s="1"/>
  <c r="R115" i="28" s="1"/>
  <c r="K87" i="28"/>
  <c r="K115" i="28" s="1"/>
  <c r="J87" i="28"/>
  <c r="I87" i="28"/>
  <c r="H87" i="28"/>
  <c r="H115" i="28" s="1"/>
  <c r="G87" i="28"/>
  <c r="F87" i="28"/>
  <c r="D87" i="28"/>
  <c r="C87" i="28"/>
  <c r="B87" i="28"/>
  <c r="B115" i="28" s="1"/>
  <c r="O87" i="1"/>
  <c r="N87" i="1"/>
  <c r="M87" i="1"/>
  <c r="L87" i="1"/>
  <c r="K87" i="1"/>
  <c r="J87" i="1"/>
  <c r="I87" i="1"/>
  <c r="I115" i="1" s="1"/>
  <c r="H87" i="1"/>
  <c r="H115" i="1" s="1"/>
  <c r="G87" i="1"/>
  <c r="F87" i="1"/>
  <c r="D87" i="1"/>
  <c r="C87" i="1"/>
  <c r="B87" i="1"/>
  <c r="B115" i="1" s="1"/>
  <c r="O115" i="2"/>
  <c r="N115" i="2"/>
  <c r="M115" i="2"/>
  <c r="S115" i="2" s="1"/>
  <c r="L115" i="2"/>
  <c r="R115" i="2" s="1"/>
  <c r="K115" i="2"/>
  <c r="J115" i="2"/>
  <c r="I115" i="2"/>
  <c r="H115" i="2"/>
  <c r="G115" i="2"/>
  <c r="F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T109" i="2" s="1"/>
  <c r="U108" i="2"/>
  <c r="S108" i="2"/>
  <c r="R108" i="2"/>
  <c r="E108" i="2"/>
  <c r="T108" i="2" s="1"/>
  <c r="S107" i="2"/>
  <c r="R107" i="2"/>
  <c r="E107" i="2"/>
  <c r="U107" i="2" s="1"/>
  <c r="S106" i="2"/>
  <c r="R106" i="2"/>
  <c r="E106" i="2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T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M97" i="2"/>
  <c r="S97" i="2" s="1"/>
  <c r="L97" i="2"/>
  <c r="L114" i="2" s="1"/>
  <c r="R114" i="2" s="1"/>
  <c r="K97" i="2"/>
  <c r="K114" i="2" s="1"/>
  <c r="J97" i="2"/>
  <c r="J114" i="2" s="1"/>
  <c r="I97" i="2"/>
  <c r="I114" i="2" s="1"/>
  <c r="H97" i="2"/>
  <c r="H114" i="2" s="1"/>
  <c r="G97" i="2"/>
  <c r="G114" i="2" s="1"/>
  <c r="F97" i="2"/>
  <c r="F114" i="2" s="1"/>
  <c r="D97" i="2"/>
  <c r="C97" i="2"/>
  <c r="B97" i="2"/>
  <c r="O115" i="3"/>
  <c r="N115" i="3"/>
  <c r="M115" i="3"/>
  <c r="S115" i="3" s="1"/>
  <c r="L115" i="3"/>
  <c r="R115" i="3" s="1"/>
  <c r="J115" i="3"/>
  <c r="I115" i="3"/>
  <c r="H115" i="3"/>
  <c r="G115" i="3"/>
  <c r="F115" i="3"/>
  <c r="D115" i="3"/>
  <c r="C115" i="3"/>
  <c r="B115" i="3"/>
  <c r="O114" i="3"/>
  <c r="N114" i="3"/>
  <c r="U113" i="3"/>
  <c r="T113" i="3"/>
  <c r="S113" i="3"/>
  <c r="R113" i="3"/>
  <c r="S112" i="3"/>
  <c r="R112" i="3"/>
  <c r="E112" i="3"/>
  <c r="T112" i="3" s="1"/>
  <c r="S111" i="3"/>
  <c r="R111" i="3"/>
  <c r="E111" i="3"/>
  <c r="U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T106" i="3" s="1"/>
  <c r="S105" i="3"/>
  <c r="R105" i="3"/>
  <c r="E105" i="3"/>
  <c r="U105" i="3" s="1"/>
  <c r="S104" i="3"/>
  <c r="R104" i="3"/>
  <c r="E104" i="3"/>
  <c r="T104" i="3" s="1"/>
  <c r="T103" i="3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T98" i="3" s="1"/>
  <c r="M97" i="3"/>
  <c r="S97" i="3" s="1"/>
  <c r="L97" i="3"/>
  <c r="R97" i="3" s="1"/>
  <c r="K97" i="3"/>
  <c r="J97" i="3"/>
  <c r="J114" i="3" s="1"/>
  <c r="I97" i="3"/>
  <c r="I114" i="3" s="1"/>
  <c r="H97" i="3"/>
  <c r="H114" i="3" s="1"/>
  <c r="G97" i="3"/>
  <c r="G114" i="3" s="1"/>
  <c r="F97" i="3"/>
  <c r="F114" i="3" s="1"/>
  <c r="D97" i="3"/>
  <c r="D114" i="3" s="1"/>
  <c r="C97" i="3"/>
  <c r="C114" i="3" s="1"/>
  <c r="B97" i="3"/>
  <c r="B114" i="3" s="1"/>
  <c r="O115" i="4"/>
  <c r="N115" i="4"/>
  <c r="L115" i="4"/>
  <c r="R115" i="4" s="1"/>
  <c r="K115" i="4"/>
  <c r="J115" i="4"/>
  <c r="F115" i="4"/>
  <c r="D115" i="4"/>
  <c r="C115" i="4"/>
  <c r="B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S106" i="4"/>
  <c r="R106" i="4"/>
  <c r="E106" i="4"/>
  <c r="T106" i="4" s="1"/>
  <c r="S105" i="4"/>
  <c r="R105" i="4"/>
  <c r="E105" i="4"/>
  <c r="U105" i="4" s="1"/>
  <c r="S104" i="4"/>
  <c r="R104" i="4"/>
  <c r="E104" i="4"/>
  <c r="T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S99" i="4"/>
  <c r="R99" i="4"/>
  <c r="E99" i="4"/>
  <c r="T99" i="4" s="1"/>
  <c r="S98" i="4"/>
  <c r="R98" i="4"/>
  <c r="E98" i="4"/>
  <c r="T98" i="4" s="1"/>
  <c r="M97" i="4"/>
  <c r="L97" i="4"/>
  <c r="R97" i="4" s="1"/>
  <c r="K97" i="4"/>
  <c r="J97" i="4"/>
  <c r="J114" i="4" s="1"/>
  <c r="I97" i="4"/>
  <c r="I114" i="4" s="1"/>
  <c r="H97" i="4"/>
  <c r="G97" i="4"/>
  <c r="F97" i="4"/>
  <c r="F114" i="4" s="1"/>
  <c r="D97" i="4"/>
  <c r="D114" i="4" s="1"/>
  <c r="C97" i="4"/>
  <c r="C114" i="4" s="1"/>
  <c r="B97" i="4"/>
  <c r="B114" i="4" s="1"/>
  <c r="O115" i="5"/>
  <c r="M115" i="5"/>
  <c r="S115" i="5" s="1"/>
  <c r="L115" i="5"/>
  <c r="R115" i="5" s="1"/>
  <c r="K115" i="5"/>
  <c r="J115" i="5"/>
  <c r="I115" i="5"/>
  <c r="H115" i="5"/>
  <c r="G115" i="5"/>
  <c r="F115" i="5"/>
  <c r="D115" i="5"/>
  <c r="B115" i="5"/>
  <c r="N114" i="5"/>
  <c r="U113" i="5"/>
  <c r="T113" i="5"/>
  <c r="S113" i="5"/>
  <c r="R113" i="5"/>
  <c r="S112" i="5"/>
  <c r="R112" i="5"/>
  <c r="E112" i="5"/>
  <c r="U112" i="5" s="1"/>
  <c r="S111" i="5"/>
  <c r="R111" i="5"/>
  <c r="E111" i="5"/>
  <c r="U111" i="5" s="1"/>
  <c r="S110" i="5"/>
  <c r="R110" i="5"/>
  <c r="E110" i="5"/>
  <c r="T110" i="5" s="1"/>
  <c r="S109" i="5"/>
  <c r="R109" i="5"/>
  <c r="E109" i="5"/>
  <c r="T109" i="5" s="1"/>
  <c r="S108" i="5"/>
  <c r="R108" i="5"/>
  <c r="E108" i="5"/>
  <c r="U108" i="5" s="1"/>
  <c r="S107" i="5"/>
  <c r="R107" i="5"/>
  <c r="E107" i="5"/>
  <c r="T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S102" i="5"/>
  <c r="R102" i="5"/>
  <c r="E102" i="5"/>
  <c r="T102" i="5" s="1"/>
  <c r="S101" i="5"/>
  <c r="R101" i="5"/>
  <c r="E101" i="5"/>
  <c r="T101" i="5" s="1"/>
  <c r="S100" i="5"/>
  <c r="R100" i="5"/>
  <c r="E100" i="5"/>
  <c r="U100" i="5" s="1"/>
  <c r="S99" i="5"/>
  <c r="R99" i="5"/>
  <c r="E99" i="5"/>
  <c r="T99" i="5" s="1"/>
  <c r="T98" i="5"/>
  <c r="S98" i="5"/>
  <c r="R98" i="5"/>
  <c r="E98" i="5"/>
  <c r="U98" i="5" s="1"/>
  <c r="M97" i="5"/>
  <c r="M114" i="5" s="1"/>
  <c r="S114" i="5" s="1"/>
  <c r="L97" i="5"/>
  <c r="R97" i="5" s="1"/>
  <c r="K97" i="5"/>
  <c r="K114" i="5" s="1"/>
  <c r="J97" i="5"/>
  <c r="J114" i="5" s="1"/>
  <c r="I97" i="5"/>
  <c r="I114" i="5" s="1"/>
  <c r="H97" i="5"/>
  <c r="H114" i="5" s="1"/>
  <c r="G97" i="5"/>
  <c r="G114" i="5" s="1"/>
  <c r="F97" i="5"/>
  <c r="F114" i="5" s="1"/>
  <c r="D97" i="5"/>
  <c r="D114" i="5" s="1"/>
  <c r="C97" i="5"/>
  <c r="B97" i="5"/>
  <c r="B114" i="5" s="1"/>
  <c r="N115" i="6"/>
  <c r="M115" i="6"/>
  <c r="S115" i="6" s="1"/>
  <c r="J115" i="6"/>
  <c r="I115" i="6"/>
  <c r="H115" i="6"/>
  <c r="G115" i="6"/>
  <c r="F115" i="6"/>
  <c r="C115" i="6"/>
  <c r="B115" i="6"/>
  <c r="O114" i="6"/>
  <c r="N114" i="6"/>
  <c r="U113" i="6"/>
  <c r="T113" i="6"/>
  <c r="S113" i="6"/>
  <c r="R113" i="6"/>
  <c r="S112" i="6"/>
  <c r="R112" i="6"/>
  <c r="E112" i="6"/>
  <c r="T112" i="6" s="1"/>
  <c r="S111" i="6"/>
  <c r="R111" i="6"/>
  <c r="E111" i="6"/>
  <c r="U111" i="6" s="1"/>
  <c r="S110" i="6"/>
  <c r="R110" i="6"/>
  <c r="E110" i="6"/>
  <c r="T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T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U100" i="6" s="1"/>
  <c r="U99" i="6"/>
  <c r="S99" i="6"/>
  <c r="R99" i="6"/>
  <c r="E99" i="6"/>
  <c r="T99" i="6" s="1"/>
  <c r="S98" i="6"/>
  <c r="R98" i="6"/>
  <c r="E98" i="6"/>
  <c r="U98" i="6" s="1"/>
  <c r="S97" i="6"/>
  <c r="M97" i="6"/>
  <c r="L97" i="6"/>
  <c r="L114" i="6" s="1"/>
  <c r="R114" i="6" s="1"/>
  <c r="K97" i="6"/>
  <c r="J97" i="6"/>
  <c r="I97" i="6"/>
  <c r="I114" i="6" s="1"/>
  <c r="H97" i="6"/>
  <c r="G97" i="6"/>
  <c r="G114" i="6" s="1"/>
  <c r="F97" i="6"/>
  <c r="F114" i="6" s="1"/>
  <c r="D97" i="6"/>
  <c r="D114" i="6" s="1"/>
  <c r="C97" i="6"/>
  <c r="C114" i="6" s="1"/>
  <c r="B97" i="6"/>
  <c r="B114" i="6" s="1"/>
  <c r="O115" i="7"/>
  <c r="N115" i="7"/>
  <c r="M115" i="7"/>
  <c r="S115" i="7" s="1"/>
  <c r="L115" i="7"/>
  <c r="R115" i="7" s="1"/>
  <c r="K115" i="7"/>
  <c r="G115" i="7"/>
  <c r="F115" i="7"/>
  <c r="D115" i="7"/>
  <c r="B115" i="7"/>
  <c r="O114" i="7"/>
  <c r="N114" i="7"/>
  <c r="U113" i="7"/>
  <c r="T113" i="7"/>
  <c r="S113" i="7"/>
  <c r="R113" i="7"/>
  <c r="S112" i="7"/>
  <c r="R112" i="7"/>
  <c r="E112" i="7"/>
  <c r="U112" i="7" s="1"/>
  <c r="S111" i="7"/>
  <c r="R111" i="7"/>
  <c r="E111" i="7"/>
  <c r="U111" i="7" s="1"/>
  <c r="S110" i="7"/>
  <c r="R110" i="7"/>
  <c r="E110" i="7"/>
  <c r="T110" i="7" s="1"/>
  <c r="S109" i="7"/>
  <c r="R109" i="7"/>
  <c r="E109" i="7"/>
  <c r="U109" i="7" s="1"/>
  <c r="U108" i="7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T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T100" i="7" s="1"/>
  <c r="S99" i="7"/>
  <c r="R99" i="7"/>
  <c r="E99" i="7"/>
  <c r="U99" i="7" s="1"/>
  <c r="S98" i="7"/>
  <c r="R98" i="7"/>
  <c r="E98" i="7"/>
  <c r="U98" i="7" s="1"/>
  <c r="M97" i="7"/>
  <c r="S97" i="7" s="1"/>
  <c r="L97" i="7"/>
  <c r="R97" i="7" s="1"/>
  <c r="K97" i="7"/>
  <c r="K114" i="7" s="1"/>
  <c r="J97" i="7"/>
  <c r="I97" i="7"/>
  <c r="I114" i="7" s="1"/>
  <c r="H97" i="7"/>
  <c r="G97" i="7"/>
  <c r="G114" i="7" s="1"/>
  <c r="F97" i="7"/>
  <c r="F114" i="7" s="1"/>
  <c r="D97" i="7"/>
  <c r="C97" i="7"/>
  <c r="C114" i="7" s="1"/>
  <c r="B97" i="7"/>
  <c r="B114" i="7" s="1"/>
  <c r="N115" i="8"/>
  <c r="M115" i="8"/>
  <c r="S115" i="8" s="1"/>
  <c r="L115" i="8"/>
  <c r="R115" i="8" s="1"/>
  <c r="K115" i="8"/>
  <c r="J115" i="8"/>
  <c r="I115" i="8"/>
  <c r="H115" i="8"/>
  <c r="G115" i="8"/>
  <c r="F115" i="8"/>
  <c r="D115" i="8"/>
  <c r="C115" i="8"/>
  <c r="B115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T111" i="8" s="1"/>
  <c r="S110" i="8"/>
  <c r="R110" i="8"/>
  <c r="E110" i="8"/>
  <c r="S109" i="8"/>
  <c r="R109" i="8"/>
  <c r="E109" i="8"/>
  <c r="U109" i="8" s="1"/>
  <c r="U108" i="8"/>
  <c r="S108" i="8"/>
  <c r="R108" i="8"/>
  <c r="E108" i="8"/>
  <c r="T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T100" i="8" s="1"/>
  <c r="S99" i="8"/>
  <c r="R99" i="8"/>
  <c r="E99" i="8"/>
  <c r="U99" i="8" s="1"/>
  <c r="S98" i="8"/>
  <c r="R98" i="8"/>
  <c r="E98" i="8"/>
  <c r="U98" i="8" s="1"/>
  <c r="M97" i="8"/>
  <c r="M114" i="8" s="1"/>
  <c r="S114" i="8" s="1"/>
  <c r="L97" i="8"/>
  <c r="R97" i="8" s="1"/>
  <c r="K97" i="8"/>
  <c r="J97" i="8"/>
  <c r="J114" i="8" s="1"/>
  <c r="I97" i="8"/>
  <c r="I114" i="8" s="1"/>
  <c r="H97" i="8"/>
  <c r="H114" i="8" s="1"/>
  <c r="G97" i="8"/>
  <c r="G114" i="8" s="1"/>
  <c r="F97" i="8"/>
  <c r="F114" i="8" s="1"/>
  <c r="D97" i="8"/>
  <c r="D114" i="8" s="1"/>
  <c r="C97" i="8"/>
  <c r="C114" i="8" s="1"/>
  <c r="B97" i="8"/>
  <c r="B114" i="8" s="1"/>
  <c r="O115" i="9"/>
  <c r="L115" i="9"/>
  <c r="R115" i="9" s="1"/>
  <c r="K115" i="9"/>
  <c r="J115" i="9"/>
  <c r="I115" i="9"/>
  <c r="G115" i="9"/>
  <c r="D115" i="9"/>
  <c r="C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T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T100" i="9" s="1"/>
  <c r="S99" i="9"/>
  <c r="R99" i="9"/>
  <c r="E99" i="9"/>
  <c r="S98" i="9"/>
  <c r="R98" i="9"/>
  <c r="E98" i="9"/>
  <c r="T98" i="9" s="1"/>
  <c r="R97" i="9"/>
  <c r="M97" i="9"/>
  <c r="M114" i="9" s="1"/>
  <c r="S114" i="9" s="1"/>
  <c r="L97" i="9"/>
  <c r="K97" i="9"/>
  <c r="K114" i="9" s="1"/>
  <c r="J97" i="9"/>
  <c r="I97" i="9"/>
  <c r="I114" i="9" s="1"/>
  <c r="H97" i="9"/>
  <c r="H114" i="9" s="1"/>
  <c r="G97" i="9"/>
  <c r="G114" i="9" s="1"/>
  <c r="F97" i="9"/>
  <c r="D97" i="9"/>
  <c r="D114" i="9" s="1"/>
  <c r="C97" i="9"/>
  <c r="C114" i="9" s="1"/>
  <c r="B97" i="9"/>
  <c r="B114" i="9" s="1"/>
  <c r="L115" i="10"/>
  <c r="R115" i="10" s="1"/>
  <c r="K115" i="10"/>
  <c r="J115" i="10"/>
  <c r="I115" i="10"/>
  <c r="H115" i="10"/>
  <c r="G115" i="10"/>
  <c r="F115" i="10"/>
  <c r="D115" i="10"/>
  <c r="C115" i="10"/>
  <c r="B115" i="10"/>
  <c r="I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T111" i="10" s="1"/>
  <c r="S110" i="10"/>
  <c r="R110" i="10"/>
  <c r="E110" i="10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S103" i="10"/>
  <c r="R103" i="10"/>
  <c r="E103" i="10"/>
  <c r="T103" i="10" s="1"/>
  <c r="S102" i="10"/>
  <c r="R102" i="10"/>
  <c r="E102" i="10"/>
  <c r="U101" i="10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T98" i="10" s="1"/>
  <c r="M97" i="10"/>
  <c r="S97" i="10" s="1"/>
  <c r="L97" i="10"/>
  <c r="L114" i="10" s="1"/>
  <c r="R114" i="10" s="1"/>
  <c r="K97" i="10"/>
  <c r="K114" i="10" s="1"/>
  <c r="J97" i="10"/>
  <c r="J114" i="10" s="1"/>
  <c r="I97" i="10"/>
  <c r="H97" i="10"/>
  <c r="H114" i="10" s="1"/>
  <c r="G97" i="10"/>
  <c r="G114" i="10" s="1"/>
  <c r="F97" i="10"/>
  <c r="F114" i="10" s="1"/>
  <c r="D97" i="10"/>
  <c r="D114" i="10" s="1"/>
  <c r="C97" i="10"/>
  <c r="C114" i="10" s="1"/>
  <c r="B97" i="10"/>
  <c r="B114" i="10" s="1"/>
  <c r="O115" i="11"/>
  <c r="L115" i="11"/>
  <c r="R115" i="11" s="1"/>
  <c r="K115" i="11"/>
  <c r="I115" i="11"/>
  <c r="H115" i="11"/>
  <c r="G115" i="11"/>
  <c r="F115" i="11"/>
  <c r="B115" i="11"/>
  <c r="O114" i="11"/>
  <c r="N114" i="11"/>
  <c r="U113" i="11"/>
  <c r="T113" i="11"/>
  <c r="S113" i="11"/>
  <c r="R113" i="11"/>
  <c r="S112" i="11"/>
  <c r="R112" i="11"/>
  <c r="E112" i="11"/>
  <c r="S111" i="11"/>
  <c r="R111" i="11"/>
  <c r="E111" i="11"/>
  <c r="U111" i="11" s="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S106" i="11"/>
  <c r="R106" i="11"/>
  <c r="E106" i="11"/>
  <c r="U106" i="11" s="1"/>
  <c r="S105" i="11"/>
  <c r="R105" i="11"/>
  <c r="E105" i="11"/>
  <c r="S104" i="11"/>
  <c r="R104" i="11"/>
  <c r="E104" i="11"/>
  <c r="T104" i="11" s="1"/>
  <c r="U103" i="11"/>
  <c r="T103" i="11"/>
  <c r="S103" i="11"/>
  <c r="R103" i="11"/>
  <c r="E103" i="11"/>
  <c r="S102" i="11"/>
  <c r="R102" i="11"/>
  <c r="E102" i="11"/>
  <c r="U102" i="11" s="1"/>
  <c r="U101" i="11"/>
  <c r="S101" i="11"/>
  <c r="R101" i="11"/>
  <c r="E101" i="11"/>
  <c r="T101" i="11" s="1"/>
  <c r="S100" i="11"/>
  <c r="R100" i="11"/>
  <c r="E100" i="11"/>
  <c r="U100" i="11" s="1"/>
  <c r="S99" i="11"/>
  <c r="R99" i="11"/>
  <c r="E99" i="11"/>
  <c r="S98" i="11"/>
  <c r="R98" i="11"/>
  <c r="E98" i="11"/>
  <c r="U98" i="11" s="1"/>
  <c r="S97" i="11"/>
  <c r="M97" i="11"/>
  <c r="L97" i="11"/>
  <c r="K97" i="11"/>
  <c r="J97" i="11"/>
  <c r="I97" i="11"/>
  <c r="I114" i="11" s="1"/>
  <c r="H97" i="11"/>
  <c r="H114" i="11" s="1"/>
  <c r="G97" i="11"/>
  <c r="F97" i="11"/>
  <c r="F114" i="11" s="1"/>
  <c r="D97" i="11"/>
  <c r="D114" i="11" s="1"/>
  <c r="C97" i="11"/>
  <c r="C114" i="11" s="1"/>
  <c r="B97" i="11"/>
  <c r="B114" i="11" s="1"/>
  <c r="S115" i="12"/>
  <c r="R115" i="12"/>
  <c r="O115" i="12"/>
  <c r="N115" i="12"/>
  <c r="M115" i="12"/>
  <c r="L115" i="12"/>
  <c r="K115" i="12"/>
  <c r="J115" i="12"/>
  <c r="I115" i="12"/>
  <c r="H115" i="12"/>
  <c r="F115" i="12"/>
  <c r="D115" i="12"/>
  <c r="C115" i="12"/>
  <c r="N114" i="12"/>
  <c r="U113" i="12"/>
  <c r="T113" i="12"/>
  <c r="S113" i="12"/>
  <c r="R113" i="12"/>
  <c r="S112" i="12"/>
  <c r="R112" i="12"/>
  <c r="E112" i="12"/>
  <c r="T112" i="12" s="1"/>
  <c r="S111" i="12"/>
  <c r="R111" i="12"/>
  <c r="E111" i="12"/>
  <c r="U111" i="12" s="1"/>
  <c r="S110" i="12"/>
  <c r="R110" i="12"/>
  <c r="E110" i="12"/>
  <c r="S109" i="12"/>
  <c r="R109" i="12"/>
  <c r="E109" i="12"/>
  <c r="U109" i="12" s="1"/>
  <c r="S108" i="12"/>
  <c r="R108" i="12"/>
  <c r="E108" i="12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S101" i="12"/>
  <c r="R101" i="12"/>
  <c r="E101" i="12"/>
  <c r="U101" i="12" s="1"/>
  <c r="S100" i="12"/>
  <c r="R100" i="12"/>
  <c r="E100" i="12"/>
  <c r="S99" i="12"/>
  <c r="R99" i="12"/>
  <c r="E99" i="12"/>
  <c r="U99" i="12" s="1"/>
  <c r="S98" i="12"/>
  <c r="R98" i="12"/>
  <c r="E98" i="12"/>
  <c r="M97" i="12"/>
  <c r="L97" i="12"/>
  <c r="L114" i="12" s="1"/>
  <c r="R114" i="12" s="1"/>
  <c r="K97" i="12"/>
  <c r="K114" i="12" s="1"/>
  <c r="J97" i="12"/>
  <c r="J114" i="12" s="1"/>
  <c r="I97" i="12"/>
  <c r="I114" i="12" s="1"/>
  <c r="H97" i="12"/>
  <c r="G97" i="12"/>
  <c r="F97" i="12"/>
  <c r="F114" i="12" s="1"/>
  <c r="D97" i="12"/>
  <c r="D114" i="12" s="1"/>
  <c r="C97" i="12"/>
  <c r="C114" i="12" s="1"/>
  <c r="B97" i="12"/>
  <c r="B114" i="12" s="1"/>
  <c r="M115" i="13"/>
  <c r="S115" i="13" s="1"/>
  <c r="L115" i="13"/>
  <c r="R115" i="13" s="1"/>
  <c r="J115" i="13"/>
  <c r="I115" i="13"/>
  <c r="H115" i="13"/>
  <c r="G115" i="13"/>
  <c r="F115" i="13"/>
  <c r="D115" i="13"/>
  <c r="C115" i="13"/>
  <c r="B115" i="13"/>
  <c r="O114" i="13"/>
  <c r="F114" i="13"/>
  <c r="U113" i="13"/>
  <c r="T113" i="13"/>
  <c r="S113" i="13"/>
  <c r="R113" i="13"/>
  <c r="S112" i="13"/>
  <c r="R112" i="13"/>
  <c r="E112" i="13"/>
  <c r="U112" i="13" s="1"/>
  <c r="S111" i="13"/>
  <c r="R111" i="13"/>
  <c r="E111" i="13"/>
  <c r="T111" i="13" s="1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T107" i="13" s="1"/>
  <c r="S106" i="13"/>
  <c r="R106" i="13"/>
  <c r="E106" i="13"/>
  <c r="U106" i="13" s="1"/>
  <c r="S105" i="13"/>
  <c r="R105" i="13"/>
  <c r="E105" i="13"/>
  <c r="U104" i="13"/>
  <c r="S104" i="13"/>
  <c r="R104" i="13"/>
  <c r="E104" i="13"/>
  <c r="T104" i="13" s="1"/>
  <c r="S103" i="13"/>
  <c r="R103" i="13"/>
  <c r="E103" i="13"/>
  <c r="T103" i="13" s="1"/>
  <c r="U102" i="13"/>
  <c r="S102" i="13"/>
  <c r="R102" i="13"/>
  <c r="E102" i="13"/>
  <c r="T102" i="13" s="1"/>
  <c r="S101" i="13"/>
  <c r="R101" i="13"/>
  <c r="E101" i="13"/>
  <c r="T100" i="13"/>
  <c r="S100" i="13"/>
  <c r="R100" i="13"/>
  <c r="E100" i="13"/>
  <c r="U100" i="13" s="1"/>
  <c r="S99" i="13"/>
  <c r="R99" i="13"/>
  <c r="E99" i="13"/>
  <c r="T98" i="13"/>
  <c r="S98" i="13"/>
  <c r="R98" i="13"/>
  <c r="E98" i="13"/>
  <c r="U98" i="13" s="1"/>
  <c r="M97" i="13"/>
  <c r="M114" i="13" s="1"/>
  <c r="S114" i="13" s="1"/>
  <c r="L97" i="13"/>
  <c r="R97" i="13" s="1"/>
  <c r="K97" i="13"/>
  <c r="K114" i="13" s="1"/>
  <c r="J97" i="13"/>
  <c r="I97" i="13"/>
  <c r="I114" i="13" s="1"/>
  <c r="H97" i="13"/>
  <c r="H114" i="13" s="1"/>
  <c r="G97" i="13"/>
  <c r="G114" i="13" s="1"/>
  <c r="F97" i="13"/>
  <c r="D97" i="13"/>
  <c r="D114" i="13" s="1"/>
  <c r="C97" i="13"/>
  <c r="C114" i="13" s="1"/>
  <c r="B97" i="13"/>
  <c r="B114" i="13" s="1"/>
  <c r="O115" i="14"/>
  <c r="N115" i="14"/>
  <c r="K115" i="14"/>
  <c r="J115" i="14"/>
  <c r="I115" i="14"/>
  <c r="H115" i="14"/>
  <c r="F115" i="14"/>
  <c r="C115" i="14"/>
  <c r="B115" i="14"/>
  <c r="O114" i="14"/>
  <c r="N114" i="14"/>
  <c r="U113" i="14"/>
  <c r="T113" i="14"/>
  <c r="S113" i="14"/>
  <c r="R113" i="14"/>
  <c r="S112" i="14"/>
  <c r="R112" i="14"/>
  <c r="E112" i="14"/>
  <c r="S111" i="14"/>
  <c r="R111" i="14"/>
  <c r="E111" i="14"/>
  <c r="T111" i="14" s="1"/>
  <c r="S110" i="14"/>
  <c r="R110" i="14"/>
  <c r="E110" i="14"/>
  <c r="U110" i="14" s="1"/>
  <c r="S109" i="14"/>
  <c r="R109" i="14"/>
  <c r="E109" i="14"/>
  <c r="U109" i="14" s="1"/>
  <c r="S108" i="14"/>
  <c r="R108" i="14"/>
  <c r="E108" i="14"/>
  <c r="S107" i="14"/>
  <c r="R107" i="14"/>
  <c r="E107" i="14"/>
  <c r="T107" i="14" s="1"/>
  <c r="S106" i="14"/>
  <c r="R106" i="14"/>
  <c r="E106" i="14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S101" i="14"/>
  <c r="R101" i="14"/>
  <c r="E101" i="14"/>
  <c r="U101" i="14" s="1"/>
  <c r="S100" i="14"/>
  <c r="R100" i="14"/>
  <c r="E100" i="14"/>
  <c r="T100" i="14" s="1"/>
  <c r="S99" i="14"/>
  <c r="R99" i="14"/>
  <c r="E99" i="14"/>
  <c r="T99" i="14" s="1"/>
  <c r="S98" i="14"/>
  <c r="R98" i="14"/>
  <c r="E98" i="14"/>
  <c r="T98" i="14" s="1"/>
  <c r="M97" i="14"/>
  <c r="S97" i="14" s="1"/>
  <c r="L97" i="14"/>
  <c r="L114" i="14" s="1"/>
  <c r="R114" i="14" s="1"/>
  <c r="K97" i="14"/>
  <c r="K114" i="14" s="1"/>
  <c r="J97" i="14"/>
  <c r="J114" i="14" s="1"/>
  <c r="I97" i="14"/>
  <c r="H97" i="14"/>
  <c r="H114" i="14" s="1"/>
  <c r="G97" i="14"/>
  <c r="G114" i="14" s="1"/>
  <c r="F97" i="14"/>
  <c r="D97" i="14"/>
  <c r="C97" i="14"/>
  <c r="C114" i="14" s="1"/>
  <c r="B97" i="14"/>
  <c r="B114" i="14" s="1"/>
  <c r="O115" i="15"/>
  <c r="L115" i="15"/>
  <c r="R115" i="15" s="1"/>
  <c r="K115" i="15"/>
  <c r="J115" i="15"/>
  <c r="I115" i="15"/>
  <c r="H115" i="15"/>
  <c r="G115" i="15"/>
  <c r="F115" i="15"/>
  <c r="D115" i="15"/>
  <c r="C115" i="15"/>
  <c r="B115" i="15"/>
  <c r="O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T111" i="15" s="1"/>
  <c r="S110" i="15"/>
  <c r="R110" i="15"/>
  <c r="E110" i="15"/>
  <c r="T110" i="15" s="1"/>
  <c r="S109" i="15"/>
  <c r="R109" i="15"/>
  <c r="E109" i="15"/>
  <c r="T109" i="15" s="1"/>
  <c r="S108" i="15"/>
  <c r="R108" i="15"/>
  <c r="E108" i="15"/>
  <c r="T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T102" i="15" s="1"/>
  <c r="S101" i="15"/>
  <c r="R101" i="15"/>
  <c r="E101" i="15"/>
  <c r="T101" i="15" s="1"/>
  <c r="S100" i="15"/>
  <c r="R100" i="15"/>
  <c r="E100" i="15"/>
  <c r="T100" i="15" s="1"/>
  <c r="S99" i="15"/>
  <c r="R99" i="15"/>
  <c r="E99" i="15"/>
  <c r="U99" i="15" s="1"/>
  <c r="S98" i="15"/>
  <c r="R98" i="15"/>
  <c r="E98" i="15"/>
  <c r="U98" i="15" s="1"/>
  <c r="M97" i="15"/>
  <c r="L97" i="15"/>
  <c r="R97" i="15" s="1"/>
  <c r="K97" i="15"/>
  <c r="K114" i="15" s="1"/>
  <c r="J97" i="15"/>
  <c r="I97" i="15"/>
  <c r="H97" i="15"/>
  <c r="H114" i="15" s="1"/>
  <c r="G97" i="15"/>
  <c r="G114" i="15" s="1"/>
  <c r="F97" i="15"/>
  <c r="F114" i="15" s="1"/>
  <c r="D97" i="15"/>
  <c r="D114" i="15" s="1"/>
  <c r="C97" i="15"/>
  <c r="C114" i="15" s="1"/>
  <c r="B97" i="15"/>
  <c r="B114" i="15" s="1"/>
  <c r="N115" i="16"/>
  <c r="M115" i="16"/>
  <c r="S115" i="16" s="1"/>
  <c r="L115" i="16"/>
  <c r="R115" i="16" s="1"/>
  <c r="K115" i="16"/>
  <c r="H115" i="16"/>
  <c r="G115" i="16"/>
  <c r="F115" i="16"/>
  <c r="D115" i="16"/>
  <c r="B115" i="16"/>
  <c r="U113" i="16"/>
  <c r="T113" i="16"/>
  <c r="S113" i="16"/>
  <c r="R113" i="16"/>
  <c r="S112" i="16"/>
  <c r="R112" i="16"/>
  <c r="E112" i="16"/>
  <c r="T112" i="16" s="1"/>
  <c r="S111" i="16"/>
  <c r="R111" i="16"/>
  <c r="E111" i="16"/>
  <c r="U111" i="16" s="1"/>
  <c r="S110" i="16"/>
  <c r="R110" i="16"/>
  <c r="E110" i="16"/>
  <c r="U110" i="16" s="1"/>
  <c r="S109" i="16"/>
  <c r="R109" i="16"/>
  <c r="E109" i="16"/>
  <c r="U109" i="16" s="1"/>
  <c r="T108" i="16"/>
  <c r="S108" i="16"/>
  <c r="R108" i="16"/>
  <c r="E108" i="16"/>
  <c r="U108" i="16" s="1"/>
  <c r="S107" i="16"/>
  <c r="R107" i="16"/>
  <c r="E107" i="16"/>
  <c r="U107" i="16" s="1"/>
  <c r="S106" i="16"/>
  <c r="R106" i="16"/>
  <c r="E106" i="16"/>
  <c r="T106" i="16" s="1"/>
  <c r="S105" i="16"/>
  <c r="R105" i="16"/>
  <c r="E105" i="16"/>
  <c r="T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T98" i="16" s="1"/>
  <c r="M97" i="16"/>
  <c r="S97" i="16" s="1"/>
  <c r="L97" i="16"/>
  <c r="L114" i="16" s="1"/>
  <c r="R114" i="16" s="1"/>
  <c r="K97" i="16"/>
  <c r="K114" i="16" s="1"/>
  <c r="J97" i="16"/>
  <c r="I97" i="16"/>
  <c r="H97" i="16"/>
  <c r="H114" i="16" s="1"/>
  <c r="G97" i="16"/>
  <c r="G114" i="16" s="1"/>
  <c r="F97" i="16"/>
  <c r="F114" i="16" s="1"/>
  <c r="D97" i="16"/>
  <c r="D114" i="16" s="1"/>
  <c r="C97" i="16"/>
  <c r="C114" i="16" s="1"/>
  <c r="B97" i="16"/>
  <c r="R115" i="17"/>
  <c r="O115" i="17"/>
  <c r="M115" i="17"/>
  <c r="S115" i="17" s="1"/>
  <c r="L115" i="17"/>
  <c r="K115" i="17"/>
  <c r="J115" i="17"/>
  <c r="I115" i="17"/>
  <c r="H115" i="17"/>
  <c r="G115" i="17"/>
  <c r="D115" i="17"/>
  <c r="C115" i="17"/>
  <c r="B115" i="17"/>
  <c r="O114" i="17"/>
  <c r="J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U111" i="17" s="1"/>
  <c r="S110" i="17"/>
  <c r="R110" i="17"/>
  <c r="E110" i="17"/>
  <c r="U110" i="17" s="1"/>
  <c r="S109" i="17"/>
  <c r="R109" i="17"/>
  <c r="E109" i="17"/>
  <c r="T109" i="17" s="1"/>
  <c r="S108" i="17"/>
  <c r="R108" i="17"/>
  <c r="E108" i="17"/>
  <c r="T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T101" i="17" s="1"/>
  <c r="S100" i="17"/>
  <c r="R100" i="17"/>
  <c r="E100" i="17"/>
  <c r="T100" i="17" s="1"/>
  <c r="S99" i="17"/>
  <c r="R99" i="17"/>
  <c r="E99" i="17"/>
  <c r="T99" i="17" s="1"/>
  <c r="S98" i="17"/>
  <c r="R98" i="17"/>
  <c r="E98" i="17"/>
  <c r="U98" i="17" s="1"/>
  <c r="M97" i="17"/>
  <c r="S97" i="17" s="1"/>
  <c r="L97" i="17"/>
  <c r="L114" i="17" s="1"/>
  <c r="R114" i="17" s="1"/>
  <c r="K97" i="17"/>
  <c r="K114" i="17" s="1"/>
  <c r="J97" i="17"/>
  <c r="I97" i="17"/>
  <c r="I114" i="17" s="1"/>
  <c r="H97" i="17"/>
  <c r="H114" i="17" s="1"/>
  <c r="G97" i="17"/>
  <c r="G114" i="17" s="1"/>
  <c r="F97" i="17"/>
  <c r="D97" i="17"/>
  <c r="D114" i="17" s="1"/>
  <c r="C97" i="17"/>
  <c r="C114" i="17" s="1"/>
  <c r="B97" i="17"/>
  <c r="B114" i="17" s="1"/>
  <c r="O115" i="18"/>
  <c r="N115" i="18"/>
  <c r="L115" i="18"/>
  <c r="R115" i="18" s="1"/>
  <c r="K115" i="18"/>
  <c r="J115" i="18"/>
  <c r="I115" i="18"/>
  <c r="H115" i="18"/>
  <c r="F115" i="18"/>
  <c r="D115" i="18"/>
  <c r="B115" i="18"/>
  <c r="O114" i="18"/>
  <c r="U113" i="18"/>
  <c r="T113" i="18"/>
  <c r="S113" i="18"/>
  <c r="R113" i="18"/>
  <c r="S112" i="18"/>
  <c r="R112" i="18"/>
  <c r="E112" i="18"/>
  <c r="T112" i="18" s="1"/>
  <c r="S111" i="18"/>
  <c r="R111" i="18"/>
  <c r="E111" i="18"/>
  <c r="T111" i="18" s="1"/>
  <c r="S110" i="18"/>
  <c r="R110" i="18"/>
  <c r="E110" i="18"/>
  <c r="T110" i="18" s="1"/>
  <c r="T109" i="18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T104" i="18" s="1"/>
  <c r="S103" i="18"/>
  <c r="R103" i="18"/>
  <c r="E103" i="18"/>
  <c r="T103" i="18" s="1"/>
  <c r="S102" i="18"/>
  <c r="R102" i="18"/>
  <c r="E102" i="18"/>
  <c r="T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M97" i="18"/>
  <c r="S97" i="18" s="1"/>
  <c r="L97" i="18"/>
  <c r="R97" i="18" s="1"/>
  <c r="K97" i="18"/>
  <c r="K114" i="18" s="1"/>
  <c r="J97" i="18"/>
  <c r="I97" i="18"/>
  <c r="I114" i="18" s="1"/>
  <c r="H97" i="18"/>
  <c r="H114" i="18" s="1"/>
  <c r="G97" i="18"/>
  <c r="G114" i="18" s="1"/>
  <c r="F97" i="18"/>
  <c r="F114" i="18" s="1"/>
  <c r="D97" i="18"/>
  <c r="C97" i="18"/>
  <c r="C114" i="18" s="1"/>
  <c r="B97" i="18"/>
  <c r="B114" i="18" s="1"/>
  <c r="O115" i="19"/>
  <c r="N115" i="19"/>
  <c r="M115" i="19"/>
  <c r="S115" i="19" s="1"/>
  <c r="L115" i="19"/>
  <c r="R115" i="19" s="1"/>
  <c r="K115" i="19"/>
  <c r="I115" i="19"/>
  <c r="H115" i="19"/>
  <c r="G115" i="19"/>
  <c r="F115" i="19"/>
  <c r="B115" i="19"/>
  <c r="O114" i="19"/>
  <c r="N114" i="19"/>
  <c r="M114" i="19"/>
  <c r="S114" i="19" s="1"/>
  <c r="U113" i="19"/>
  <c r="T113" i="19"/>
  <c r="S113" i="19"/>
  <c r="R113" i="19"/>
  <c r="S112" i="19"/>
  <c r="R112" i="19"/>
  <c r="E112" i="19"/>
  <c r="T112" i="19" s="1"/>
  <c r="S111" i="19"/>
  <c r="R111" i="19"/>
  <c r="E111" i="19"/>
  <c r="U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T107" i="19" s="1"/>
  <c r="U106" i="19"/>
  <c r="S106" i="19"/>
  <c r="R106" i="19"/>
  <c r="E106" i="19"/>
  <c r="T106" i="19" s="1"/>
  <c r="S105" i="19"/>
  <c r="R105" i="19"/>
  <c r="E105" i="19"/>
  <c r="T105" i="19" s="1"/>
  <c r="S104" i="19"/>
  <c r="R104" i="19"/>
  <c r="E104" i="19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M97" i="19"/>
  <c r="S97" i="19" s="1"/>
  <c r="L97" i="19"/>
  <c r="R97" i="19" s="1"/>
  <c r="K97" i="19"/>
  <c r="K114" i="19" s="1"/>
  <c r="J97" i="19"/>
  <c r="J114" i="19" s="1"/>
  <c r="I97" i="19"/>
  <c r="I114" i="19" s="1"/>
  <c r="H97" i="19"/>
  <c r="H114" i="19" s="1"/>
  <c r="G97" i="19"/>
  <c r="G114" i="19" s="1"/>
  <c r="F97" i="19"/>
  <c r="F114" i="19" s="1"/>
  <c r="D97" i="19"/>
  <c r="D114" i="19" s="1"/>
  <c r="C97" i="19"/>
  <c r="C114" i="19" s="1"/>
  <c r="B97" i="19"/>
  <c r="B114" i="19" s="1"/>
  <c r="O115" i="20"/>
  <c r="M115" i="20"/>
  <c r="S115" i="20" s="1"/>
  <c r="L115" i="20"/>
  <c r="R115" i="20" s="1"/>
  <c r="K115" i="20"/>
  <c r="J115" i="20"/>
  <c r="H115" i="20"/>
  <c r="G115" i="20"/>
  <c r="F115" i="20"/>
  <c r="D115" i="20"/>
  <c r="C115" i="20"/>
  <c r="B115" i="20"/>
  <c r="O114" i="20"/>
  <c r="N114" i="20"/>
  <c r="U113" i="20"/>
  <c r="T113" i="20"/>
  <c r="S113" i="20"/>
  <c r="R113" i="20"/>
  <c r="S112" i="20"/>
  <c r="R112" i="20"/>
  <c r="E112" i="20"/>
  <c r="U112" i="20" s="1"/>
  <c r="S111" i="20"/>
  <c r="R111" i="20"/>
  <c r="E111" i="20"/>
  <c r="U111" i="20" s="1"/>
  <c r="S110" i="20"/>
  <c r="R110" i="20"/>
  <c r="E110" i="20"/>
  <c r="T110" i="20" s="1"/>
  <c r="S109" i="20"/>
  <c r="R109" i="20"/>
  <c r="E109" i="20"/>
  <c r="T109" i="20" s="1"/>
  <c r="S108" i="20"/>
  <c r="R108" i="20"/>
  <c r="E108" i="20"/>
  <c r="T108" i="20" s="1"/>
  <c r="S107" i="20"/>
  <c r="R107" i="20"/>
  <c r="E107" i="20"/>
  <c r="T107" i="20" s="1"/>
  <c r="T106" i="20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T102" i="20" s="1"/>
  <c r="S101" i="20"/>
  <c r="R101" i="20"/>
  <c r="E101" i="20"/>
  <c r="T101" i="20" s="1"/>
  <c r="S100" i="20"/>
  <c r="R100" i="20"/>
  <c r="E100" i="20"/>
  <c r="T100" i="20" s="1"/>
  <c r="S99" i="20"/>
  <c r="R99" i="20"/>
  <c r="E99" i="20"/>
  <c r="S98" i="20"/>
  <c r="R98" i="20"/>
  <c r="E98" i="20"/>
  <c r="U98" i="20" s="1"/>
  <c r="M97" i="20"/>
  <c r="S97" i="20" s="1"/>
  <c r="L97" i="20"/>
  <c r="R97" i="20" s="1"/>
  <c r="K97" i="20"/>
  <c r="K114" i="20" s="1"/>
  <c r="J97" i="20"/>
  <c r="J114" i="20" s="1"/>
  <c r="I97" i="20"/>
  <c r="I114" i="20" s="1"/>
  <c r="H97" i="20"/>
  <c r="G97" i="20"/>
  <c r="G114" i="20" s="1"/>
  <c r="F97" i="20"/>
  <c r="F114" i="20" s="1"/>
  <c r="D97" i="20"/>
  <c r="D114" i="20" s="1"/>
  <c r="C97" i="20"/>
  <c r="B97" i="20"/>
  <c r="B114" i="20" s="1"/>
  <c r="O115" i="21"/>
  <c r="M115" i="21"/>
  <c r="S115" i="21" s="1"/>
  <c r="L115" i="21"/>
  <c r="R115" i="21" s="1"/>
  <c r="K115" i="21"/>
  <c r="J115" i="21"/>
  <c r="H115" i="21"/>
  <c r="G115" i="21"/>
  <c r="F115" i="21"/>
  <c r="B115" i="21"/>
  <c r="O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T111" i="21" s="1"/>
  <c r="S110" i="21"/>
  <c r="R110" i="21"/>
  <c r="E110" i="21"/>
  <c r="U110" i="21" s="1"/>
  <c r="T109" i="2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T105" i="21" s="1"/>
  <c r="S104" i="21"/>
  <c r="R104" i="21"/>
  <c r="E104" i="21"/>
  <c r="U104" i="21" s="1"/>
  <c r="S103" i="21"/>
  <c r="R103" i="21"/>
  <c r="E103" i="21"/>
  <c r="T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T99" i="21"/>
  <c r="S99" i="21"/>
  <c r="R99" i="21"/>
  <c r="E99" i="21"/>
  <c r="U99" i="21" s="1"/>
  <c r="S98" i="21"/>
  <c r="R98" i="21"/>
  <c r="E98" i="21"/>
  <c r="U98" i="21" s="1"/>
  <c r="M97" i="21"/>
  <c r="M114" i="21" s="1"/>
  <c r="S114" i="21" s="1"/>
  <c r="L97" i="21"/>
  <c r="R97" i="21" s="1"/>
  <c r="K97" i="21"/>
  <c r="K114" i="21" s="1"/>
  <c r="J97" i="21"/>
  <c r="J114" i="21" s="1"/>
  <c r="I97" i="21"/>
  <c r="H97" i="21"/>
  <c r="G97" i="21"/>
  <c r="G114" i="21" s="1"/>
  <c r="F97" i="21"/>
  <c r="F114" i="21" s="1"/>
  <c r="D97" i="21"/>
  <c r="D114" i="21" s="1"/>
  <c r="C97" i="21"/>
  <c r="B97" i="21"/>
  <c r="O115" i="22"/>
  <c r="N115" i="22"/>
  <c r="M115" i="22"/>
  <c r="S115" i="22" s="1"/>
  <c r="L115" i="22"/>
  <c r="R115" i="22" s="1"/>
  <c r="K115" i="22"/>
  <c r="J115" i="22"/>
  <c r="I115" i="22"/>
  <c r="F115" i="22"/>
  <c r="C115" i="22"/>
  <c r="B115" i="22"/>
  <c r="O114" i="22"/>
  <c r="N114" i="22"/>
  <c r="U113" i="22"/>
  <c r="T113" i="22"/>
  <c r="S113" i="22"/>
  <c r="R113" i="22"/>
  <c r="S112" i="22"/>
  <c r="R112" i="22"/>
  <c r="E112" i="22"/>
  <c r="U112" i="22" s="1"/>
  <c r="S111" i="22"/>
  <c r="R111" i="22"/>
  <c r="E111" i="22"/>
  <c r="U111" i="22" s="1"/>
  <c r="S110" i="22"/>
  <c r="R110" i="22"/>
  <c r="E110" i="22"/>
  <c r="U110" i="22" s="1"/>
  <c r="S109" i="22"/>
  <c r="R109" i="22"/>
  <c r="E109" i="22"/>
  <c r="U109" i="22" s="1"/>
  <c r="S108" i="22"/>
  <c r="R108" i="22"/>
  <c r="E108" i="22"/>
  <c r="T108" i="22" s="1"/>
  <c r="S107" i="22"/>
  <c r="R107" i="22"/>
  <c r="E107" i="22"/>
  <c r="T107" i="22" s="1"/>
  <c r="S106" i="22"/>
  <c r="R106" i="22"/>
  <c r="E106" i="22"/>
  <c r="T106" i="22" s="1"/>
  <c r="S105" i="22"/>
  <c r="R105" i="22"/>
  <c r="E105" i="22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T100" i="22" s="1"/>
  <c r="S99" i="22"/>
  <c r="R99" i="22"/>
  <c r="E99" i="22"/>
  <c r="T99" i="22" s="1"/>
  <c r="S98" i="22"/>
  <c r="R98" i="22"/>
  <c r="E98" i="22"/>
  <c r="T98" i="22" s="1"/>
  <c r="M97" i="22"/>
  <c r="L97" i="22"/>
  <c r="K97" i="22"/>
  <c r="K114" i="22" s="1"/>
  <c r="J97" i="22"/>
  <c r="J114" i="22" s="1"/>
  <c r="I97" i="22"/>
  <c r="I114" i="22" s="1"/>
  <c r="H97" i="22"/>
  <c r="H114" i="22" s="1"/>
  <c r="G97" i="22"/>
  <c r="G114" i="22" s="1"/>
  <c r="F97" i="22"/>
  <c r="F114" i="22" s="1"/>
  <c r="D97" i="22"/>
  <c r="D114" i="22" s="1"/>
  <c r="C97" i="22"/>
  <c r="C114" i="22" s="1"/>
  <c r="B97" i="22"/>
  <c r="B114" i="22" s="1"/>
  <c r="O115" i="23"/>
  <c r="N115" i="23"/>
  <c r="L115" i="23"/>
  <c r="R115" i="23" s="1"/>
  <c r="K115" i="23"/>
  <c r="J115" i="23"/>
  <c r="H115" i="23"/>
  <c r="G115" i="23"/>
  <c r="F115" i="23"/>
  <c r="D115" i="23"/>
  <c r="B115" i="23"/>
  <c r="O114" i="23"/>
  <c r="U113" i="23"/>
  <c r="T113" i="23"/>
  <c r="S113" i="23"/>
  <c r="R113" i="23"/>
  <c r="S112" i="23"/>
  <c r="R112" i="23"/>
  <c r="E112" i="23"/>
  <c r="S111" i="23"/>
  <c r="R111" i="23"/>
  <c r="E111" i="23"/>
  <c r="T111" i="23" s="1"/>
  <c r="S110" i="23"/>
  <c r="R110" i="23"/>
  <c r="E110" i="23"/>
  <c r="U110" i="23" s="1"/>
  <c r="S109" i="23"/>
  <c r="R109" i="23"/>
  <c r="E109" i="23"/>
  <c r="T109" i="23" s="1"/>
  <c r="S108" i="23"/>
  <c r="R108" i="23"/>
  <c r="E108" i="23"/>
  <c r="S107" i="23"/>
  <c r="R107" i="23"/>
  <c r="E107" i="23"/>
  <c r="U107" i="23" s="1"/>
  <c r="S106" i="23"/>
  <c r="R106" i="23"/>
  <c r="E106" i="23"/>
  <c r="S105" i="23"/>
  <c r="R105" i="23"/>
  <c r="E105" i="23"/>
  <c r="T105" i="23" s="1"/>
  <c r="S104" i="23"/>
  <c r="R104" i="23"/>
  <c r="E104" i="23"/>
  <c r="S103" i="23"/>
  <c r="R103" i="23"/>
  <c r="E103" i="23"/>
  <c r="T103" i="23" s="1"/>
  <c r="S102" i="23"/>
  <c r="R102" i="23"/>
  <c r="E102" i="23"/>
  <c r="T102" i="23" s="1"/>
  <c r="S101" i="23"/>
  <c r="R101" i="23"/>
  <c r="E101" i="23"/>
  <c r="T101" i="23" s="1"/>
  <c r="S100" i="23"/>
  <c r="R100" i="23"/>
  <c r="E100" i="23"/>
  <c r="S99" i="23"/>
  <c r="R99" i="23"/>
  <c r="E99" i="23"/>
  <c r="U99" i="23" s="1"/>
  <c r="S98" i="23"/>
  <c r="R98" i="23"/>
  <c r="E98" i="23"/>
  <c r="M97" i="23"/>
  <c r="L97" i="23"/>
  <c r="L114" i="23" s="1"/>
  <c r="R114" i="23" s="1"/>
  <c r="K97" i="23"/>
  <c r="K114" i="23" s="1"/>
  <c r="J97" i="23"/>
  <c r="J114" i="23" s="1"/>
  <c r="I97" i="23"/>
  <c r="H97" i="23"/>
  <c r="G97" i="23"/>
  <c r="G114" i="23" s="1"/>
  <c r="F97" i="23"/>
  <c r="F114" i="23" s="1"/>
  <c r="D97" i="23"/>
  <c r="D114" i="23" s="1"/>
  <c r="C97" i="23"/>
  <c r="C114" i="23" s="1"/>
  <c r="B97" i="23"/>
  <c r="O115" i="24"/>
  <c r="N115" i="24"/>
  <c r="M115" i="24"/>
  <c r="S115" i="24" s="1"/>
  <c r="K115" i="24"/>
  <c r="J115" i="24"/>
  <c r="I115" i="24"/>
  <c r="H115" i="24"/>
  <c r="G115" i="24"/>
  <c r="F115" i="24"/>
  <c r="D115" i="24"/>
  <c r="C115" i="24"/>
  <c r="B115" i="24"/>
  <c r="O114" i="24"/>
  <c r="N114" i="24"/>
  <c r="U113" i="24"/>
  <c r="T113" i="24"/>
  <c r="S113" i="24"/>
  <c r="R113" i="24"/>
  <c r="S112" i="24"/>
  <c r="R112" i="24"/>
  <c r="E112" i="24"/>
  <c r="T112" i="24" s="1"/>
  <c r="T111" i="24"/>
  <c r="S111" i="24"/>
  <c r="R111" i="24"/>
  <c r="E111" i="24"/>
  <c r="U111" i="24" s="1"/>
  <c r="S110" i="24"/>
  <c r="R110" i="24"/>
  <c r="E110" i="24"/>
  <c r="U110" i="24" s="1"/>
  <c r="S109" i="24"/>
  <c r="R109" i="24"/>
  <c r="E109" i="24"/>
  <c r="S108" i="24"/>
  <c r="R108" i="24"/>
  <c r="E108" i="24"/>
  <c r="T108" i="24" s="1"/>
  <c r="S107" i="24"/>
  <c r="R107" i="24"/>
  <c r="E107" i="24"/>
  <c r="S106" i="24"/>
  <c r="R106" i="24"/>
  <c r="E106" i="24"/>
  <c r="T106" i="24" s="1"/>
  <c r="S105" i="24"/>
  <c r="R105" i="24"/>
  <c r="E105" i="24"/>
  <c r="U105" i="24" s="1"/>
  <c r="S104" i="24"/>
  <c r="R104" i="24"/>
  <c r="E104" i="24"/>
  <c r="T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S100" i="24"/>
  <c r="R100" i="24"/>
  <c r="E100" i="24"/>
  <c r="T100" i="24" s="1"/>
  <c r="S99" i="24"/>
  <c r="R99" i="24"/>
  <c r="E99" i="24"/>
  <c r="S98" i="24"/>
  <c r="R98" i="24"/>
  <c r="E98" i="24"/>
  <c r="T98" i="24" s="1"/>
  <c r="M97" i="24"/>
  <c r="M114" i="24" s="1"/>
  <c r="S114" i="24" s="1"/>
  <c r="L97" i="24"/>
  <c r="L114" i="24" s="1"/>
  <c r="R114" i="24" s="1"/>
  <c r="K97" i="24"/>
  <c r="K114" i="24" s="1"/>
  <c r="J97" i="24"/>
  <c r="I97" i="24"/>
  <c r="H97" i="24"/>
  <c r="H114" i="24" s="1"/>
  <c r="G97" i="24"/>
  <c r="G114" i="24" s="1"/>
  <c r="F97" i="24"/>
  <c r="F114" i="24" s="1"/>
  <c r="D97" i="24"/>
  <c r="D114" i="24" s="1"/>
  <c r="C97" i="24"/>
  <c r="B97" i="24"/>
  <c r="O115" i="25"/>
  <c r="N115" i="25"/>
  <c r="M115" i="25"/>
  <c r="S115" i="25" s="1"/>
  <c r="L115" i="25"/>
  <c r="R115" i="25" s="1"/>
  <c r="K115" i="25"/>
  <c r="I115" i="25"/>
  <c r="H115" i="25"/>
  <c r="G115" i="25"/>
  <c r="F115" i="25"/>
  <c r="D115" i="25"/>
  <c r="C115" i="25"/>
  <c r="B115" i="25"/>
  <c r="O114" i="25"/>
  <c r="N114" i="25"/>
  <c r="U113" i="25"/>
  <c r="T113" i="25"/>
  <c r="S113" i="25"/>
  <c r="R113" i="25"/>
  <c r="S112" i="25"/>
  <c r="R112" i="25"/>
  <c r="E112" i="25"/>
  <c r="S111" i="25"/>
  <c r="R111" i="25"/>
  <c r="E111" i="25"/>
  <c r="U111" i="25" s="1"/>
  <c r="S110" i="25"/>
  <c r="R110" i="25"/>
  <c r="E110" i="25"/>
  <c r="S109" i="25"/>
  <c r="R109" i="25"/>
  <c r="E109" i="25"/>
  <c r="T109" i="25" s="1"/>
  <c r="S108" i="25"/>
  <c r="R108" i="25"/>
  <c r="E108" i="25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T101" i="25" s="1"/>
  <c r="S100" i="25"/>
  <c r="R100" i="25"/>
  <c r="E100" i="25"/>
  <c r="S99" i="25"/>
  <c r="R99" i="25"/>
  <c r="E99" i="25"/>
  <c r="U99" i="25" s="1"/>
  <c r="S98" i="25"/>
  <c r="R98" i="25"/>
  <c r="E98" i="25"/>
  <c r="U98" i="25" s="1"/>
  <c r="M97" i="25"/>
  <c r="M114" i="25" s="1"/>
  <c r="S114" i="25" s="1"/>
  <c r="L97" i="25"/>
  <c r="L114" i="25" s="1"/>
  <c r="R114" i="25" s="1"/>
  <c r="K97" i="25"/>
  <c r="K114" i="25" s="1"/>
  <c r="J97" i="25"/>
  <c r="I97" i="25"/>
  <c r="I114" i="25" s="1"/>
  <c r="H97" i="25"/>
  <c r="H114" i="25" s="1"/>
  <c r="G97" i="25"/>
  <c r="G114" i="25" s="1"/>
  <c r="F97" i="25"/>
  <c r="F114" i="25" s="1"/>
  <c r="D97" i="25"/>
  <c r="D114" i="25" s="1"/>
  <c r="C97" i="25"/>
  <c r="C114" i="25" s="1"/>
  <c r="B97" i="25"/>
  <c r="B114" i="25" s="1"/>
  <c r="O115" i="26"/>
  <c r="L115" i="26"/>
  <c r="R115" i="26" s="1"/>
  <c r="K115" i="26"/>
  <c r="J115" i="26"/>
  <c r="I115" i="26"/>
  <c r="G115" i="26"/>
  <c r="F115" i="26"/>
  <c r="D115" i="26"/>
  <c r="C115" i="26"/>
  <c r="B115" i="26"/>
  <c r="O114" i="26"/>
  <c r="U113" i="26"/>
  <c r="T113" i="26"/>
  <c r="S113" i="26"/>
  <c r="R113" i="26"/>
  <c r="S112" i="26"/>
  <c r="R112" i="26"/>
  <c r="E112" i="26"/>
  <c r="T112" i="26" s="1"/>
  <c r="S111" i="26"/>
  <c r="R111" i="26"/>
  <c r="E111" i="26"/>
  <c r="U111" i="26" s="1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T106" i="26" s="1"/>
  <c r="S105" i="26"/>
  <c r="R105" i="26"/>
  <c r="E105" i="26"/>
  <c r="U105" i="26" s="1"/>
  <c r="S104" i="26"/>
  <c r="R104" i="26"/>
  <c r="E104" i="26"/>
  <c r="T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T98" i="26" s="1"/>
  <c r="M97" i="26"/>
  <c r="L97" i="26"/>
  <c r="L114" i="26" s="1"/>
  <c r="R114" i="26" s="1"/>
  <c r="K97" i="26"/>
  <c r="K114" i="26" s="1"/>
  <c r="J97" i="26"/>
  <c r="I97" i="26"/>
  <c r="H97" i="26"/>
  <c r="G97" i="26"/>
  <c r="F97" i="26"/>
  <c r="F114" i="26" s="1"/>
  <c r="D97" i="26"/>
  <c r="D114" i="26" s="1"/>
  <c r="C97" i="26"/>
  <c r="C114" i="26" s="1"/>
  <c r="B97" i="26"/>
  <c r="B114" i="26" s="1"/>
  <c r="O115" i="27"/>
  <c r="N115" i="27"/>
  <c r="M115" i="27"/>
  <c r="S115" i="27" s="1"/>
  <c r="L115" i="27"/>
  <c r="R115" i="27" s="1"/>
  <c r="K115" i="27"/>
  <c r="J115" i="27"/>
  <c r="I115" i="27"/>
  <c r="H115" i="27"/>
  <c r="G115" i="27"/>
  <c r="F115" i="27"/>
  <c r="D115" i="27"/>
  <c r="B115" i="27"/>
  <c r="O114" i="27"/>
  <c r="U113" i="27"/>
  <c r="T113" i="27"/>
  <c r="S113" i="27"/>
  <c r="R113" i="27"/>
  <c r="S112" i="27"/>
  <c r="R112" i="27"/>
  <c r="E112" i="27"/>
  <c r="T112" i="27" s="1"/>
  <c r="S111" i="27"/>
  <c r="R111" i="27"/>
  <c r="E111" i="27"/>
  <c r="U111" i="27" s="1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T107" i="27" s="1"/>
  <c r="S106" i="27"/>
  <c r="R106" i="27"/>
  <c r="E106" i="27"/>
  <c r="S105" i="27"/>
  <c r="R105" i="27"/>
  <c r="E105" i="27"/>
  <c r="U105" i="27" s="1"/>
  <c r="S104" i="27"/>
  <c r="R104" i="27"/>
  <c r="E104" i="27"/>
  <c r="T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T99" i="27" s="1"/>
  <c r="S98" i="27"/>
  <c r="R98" i="27"/>
  <c r="E98" i="27"/>
  <c r="T98" i="27" s="1"/>
  <c r="M97" i="27"/>
  <c r="S97" i="27" s="1"/>
  <c r="L97" i="27"/>
  <c r="L114" i="27" s="1"/>
  <c r="R114" i="27" s="1"/>
  <c r="K97" i="27"/>
  <c r="K114" i="27" s="1"/>
  <c r="J97" i="27"/>
  <c r="J114" i="27" s="1"/>
  <c r="I97" i="27"/>
  <c r="I114" i="27" s="1"/>
  <c r="H97" i="27"/>
  <c r="H114" i="27" s="1"/>
  <c r="G97" i="27"/>
  <c r="F97" i="27"/>
  <c r="F114" i="27" s="1"/>
  <c r="D97" i="27"/>
  <c r="D114" i="27" s="1"/>
  <c r="C97" i="27"/>
  <c r="B97" i="27"/>
  <c r="B114" i="27" s="1"/>
  <c r="O115" i="28"/>
  <c r="M115" i="28"/>
  <c r="S115" i="28" s="1"/>
  <c r="J115" i="28"/>
  <c r="I115" i="28"/>
  <c r="G115" i="28"/>
  <c r="F115" i="28"/>
  <c r="D115" i="28"/>
  <c r="C115" i="28"/>
  <c r="O114" i="28"/>
  <c r="N114" i="28"/>
  <c r="U113" i="28"/>
  <c r="T113" i="28"/>
  <c r="S113" i="28"/>
  <c r="R113" i="28"/>
  <c r="S112" i="28"/>
  <c r="R112" i="28"/>
  <c r="E112" i="28"/>
  <c r="T112" i="28" s="1"/>
  <c r="S111" i="28"/>
  <c r="R111" i="28"/>
  <c r="E111" i="28"/>
  <c r="U111" i="28" s="1"/>
  <c r="S110" i="28"/>
  <c r="R110" i="28"/>
  <c r="E110" i="28"/>
  <c r="U110" i="28" s="1"/>
  <c r="U109" i="28"/>
  <c r="S109" i="28"/>
  <c r="R109" i="28"/>
  <c r="E109" i="28"/>
  <c r="T109" i="28" s="1"/>
  <c r="S108" i="28"/>
  <c r="R108" i="28"/>
  <c r="E108" i="28"/>
  <c r="U108" i="28" s="1"/>
  <c r="U107" i="28"/>
  <c r="S107" i="28"/>
  <c r="R107" i="28"/>
  <c r="E107" i="28"/>
  <c r="T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T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M97" i="28"/>
  <c r="S97" i="28" s="1"/>
  <c r="L97" i="28"/>
  <c r="R97" i="28" s="1"/>
  <c r="K97" i="28"/>
  <c r="J97" i="28"/>
  <c r="J114" i="28" s="1"/>
  <c r="I97" i="28"/>
  <c r="I114" i="28" s="1"/>
  <c r="H97" i="28"/>
  <c r="G97" i="28"/>
  <c r="G114" i="28" s="1"/>
  <c r="F97" i="28"/>
  <c r="F114" i="28" s="1"/>
  <c r="D97" i="28"/>
  <c r="D114" i="28" s="1"/>
  <c r="C97" i="28"/>
  <c r="C114" i="28" s="1"/>
  <c r="B97" i="28"/>
  <c r="B114" i="28" s="1"/>
  <c r="O115" i="1"/>
  <c r="N115" i="1"/>
  <c r="M115" i="1"/>
  <c r="S115" i="1" s="1"/>
  <c r="L115" i="1"/>
  <c r="R115" i="1" s="1"/>
  <c r="K115" i="1"/>
  <c r="J115" i="1"/>
  <c r="G115" i="1"/>
  <c r="F115" i="1"/>
  <c r="D115" i="1"/>
  <c r="C115" i="1"/>
  <c r="O114" i="1"/>
  <c r="N114" i="1"/>
  <c r="U113" i="1"/>
  <c r="T113" i="1"/>
  <c r="S113" i="1"/>
  <c r="R113" i="1"/>
  <c r="U112" i="1"/>
  <c r="S112" i="1"/>
  <c r="R112" i="1"/>
  <c r="E112" i="1"/>
  <c r="T112" i="1" s="1"/>
  <c r="S111" i="1"/>
  <c r="R111" i="1"/>
  <c r="E111" i="1"/>
  <c r="U111" i="1" s="1"/>
  <c r="S110" i="1"/>
  <c r="R110" i="1"/>
  <c r="E110" i="1"/>
  <c r="T110" i="1" s="1"/>
  <c r="S109" i="1"/>
  <c r="R109" i="1"/>
  <c r="E109" i="1"/>
  <c r="S108" i="1"/>
  <c r="R108" i="1"/>
  <c r="E108" i="1"/>
  <c r="U108" i="1" s="1"/>
  <c r="U107" i="1"/>
  <c r="S107" i="1"/>
  <c r="R107" i="1"/>
  <c r="E107" i="1"/>
  <c r="T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T101" i="1" s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M97" i="1"/>
  <c r="S97" i="1" s="1"/>
  <c r="L97" i="1"/>
  <c r="R97" i="1" s="1"/>
  <c r="K97" i="1"/>
  <c r="K114" i="1" s="1"/>
  <c r="J97" i="1"/>
  <c r="J114" i="1" s="1"/>
  <c r="I97" i="1"/>
  <c r="H97" i="1"/>
  <c r="G97" i="1"/>
  <c r="G114" i="1" s="1"/>
  <c r="F97" i="1"/>
  <c r="F114" i="1" s="1"/>
  <c r="D97" i="1"/>
  <c r="D114" i="1" s="1"/>
  <c r="C97" i="1"/>
  <c r="C114" i="1" s="1"/>
  <c r="B97" i="1"/>
  <c r="E86" i="2"/>
  <c r="E82" i="2" s="1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E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E82" i="10" s="1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2" i="17" s="1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E82" i="19" s="1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2" i="21" s="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25"/>
  <c r="E85" i="25"/>
  <c r="E84" i="25"/>
  <c r="E83" i="25"/>
  <c r="M82" i="25"/>
  <c r="L82" i="25"/>
  <c r="K82" i="25"/>
  <c r="J82" i="25"/>
  <c r="I82" i="25"/>
  <c r="H82" i="25"/>
  <c r="G82" i="25"/>
  <c r="F82" i="25"/>
  <c r="D82" i="25"/>
  <c r="C82" i="25"/>
  <c r="B82" i="25"/>
  <c r="A79" i="25"/>
  <c r="E86" i="26"/>
  <c r="E85" i="26"/>
  <c r="E84" i="26"/>
  <c r="E83" i="26"/>
  <c r="M82" i="26"/>
  <c r="L82" i="26"/>
  <c r="K82" i="26"/>
  <c r="J82" i="26"/>
  <c r="I82" i="26"/>
  <c r="H82" i="26"/>
  <c r="G82" i="26"/>
  <c r="F82" i="26"/>
  <c r="D82" i="26"/>
  <c r="C82" i="26"/>
  <c r="B82" i="26"/>
  <c r="A79" i="26"/>
  <c r="E86" i="27"/>
  <c r="E85" i="27"/>
  <c r="E84" i="27"/>
  <c r="E83" i="27"/>
  <c r="M82" i="27"/>
  <c r="L82" i="27"/>
  <c r="K82" i="27"/>
  <c r="J82" i="27"/>
  <c r="I82" i="27"/>
  <c r="H82" i="27"/>
  <c r="G82" i="27"/>
  <c r="F82" i="27"/>
  <c r="D82" i="27"/>
  <c r="C82" i="27"/>
  <c r="B82" i="27"/>
  <c r="A79" i="27"/>
  <c r="E86" i="28"/>
  <c r="E85" i="28"/>
  <c r="E84" i="28"/>
  <c r="E83" i="28"/>
  <c r="M82" i="28"/>
  <c r="L82" i="28"/>
  <c r="K82" i="28"/>
  <c r="J82" i="28"/>
  <c r="I82" i="28"/>
  <c r="H82" i="28"/>
  <c r="G82" i="28"/>
  <c r="F82" i="28"/>
  <c r="D82" i="28"/>
  <c r="C82" i="28"/>
  <c r="B82" i="28"/>
  <c r="A79" i="28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U96" i="28"/>
  <c r="S96" i="28"/>
  <c r="R96" i="28"/>
  <c r="Q96" i="28"/>
  <c r="P96" i="28"/>
  <c r="E96" i="28"/>
  <c r="T96" i="28" s="1"/>
  <c r="S95" i="28"/>
  <c r="R95" i="28"/>
  <c r="Q95" i="28"/>
  <c r="P95" i="28"/>
  <c r="E95" i="28"/>
  <c r="U95" i="28" s="1"/>
  <c r="S94" i="28"/>
  <c r="R94" i="28"/>
  <c r="Q94" i="28"/>
  <c r="P94" i="28"/>
  <c r="E94" i="28"/>
  <c r="U94" i="28" s="1"/>
  <c r="T93" i="28"/>
  <c r="S93" i="28"/>
  <c r="R93" i="28"/>
  <c r="Q93" i="28"/>
  <c r="P93" i="28"/>
  <c r="E93" i="28"/>
  <c r="U93" i="28" s="1"/>
  <c r="S92" i="28"/>
  <c r="R92" i="28"/>
  <c r="Q92" i="28"/>
  <c r="P92" i="28"/>
  <c r="E92" i="28"/>
  <c r="T91" i="28"/>
  <c r="S91" i="28"/>
  <c r="R91" i="28"/>
  <c r="Q91" i="28"/>
  <c r="P91" i="28"/>
  <c r="E91" i="28"/>
  <c r="U91" i="28" s="1"/>
  <c r="S90" i="28"/>
  <c r="R90" i="28"/>
  <c r="Q90" i="28"/>
  <c r="P90" i="28"/>
  <c r="E90" i="28"/>
  <c r="T90" i="28" s="1"/>
  <c r="U89" i="28"/>
  <c r="S89" i="28"/>
  <c r="R89" i="28"/>
  <c r="Q89" i="28"/>
  <c r="P89" i="28"/>
  <c r="E89" i="28"/>
  <c r="T89" i="28" s="1"/>
  <c r="U88" i="28"/>
  <c r="S88" i="28"/>
  <c r="R88" i="28"/>
  <c r="Q88" i="28"/>
  <c r="P88" i="28"/>
  <c r="E88" i="28"/>
  <c r="T88" i="28" s="1"/>
  <c r="O75" i="28"/>
  <c r="N75" i="28"/>
  <c r="M75" i="28"/>
  <c r="L75" i="28"/>
  <c r="K75" i="28"/>
  <c r="J75" i="28"/>
  <c r="I75" i="28"/>
  <c r="S75" i="28" s="1"/>
  <c r="H75" i="28"/>
  <c r="G75" i="28"/>
  <c r="F75" i="28"/>
  <c r="C75" i="28"/>
  <c r="B75" i="28"/>
  <c r="S74" i="28"/>
  <c r="O74" i="28"/>
  <c r="N74" i="28"/>
  <c r="M74" i="28"/>
  <c r="L74" i="28"/>
  <c r="K74" i="28"/>
  <c r="J74" i="28"/>
  <c r="I74" i="28"/>
  <c r="H74" i="28"/>
  <c r="P74" i="28" s="1"/>
  <c r="G74" i="28"/>
  <c r="F74" i="28"/>
  <c r="C74" i="28"/>
  <c r="B74" i="28"/>
  <c r="O73" i="28"/>
  <c r="N73" i="28"/>
  <c r="M73" i="28"/>
  <c r="L73" i="28"/>
  <c r="K73" i="28"/>
  <c r="J73" i="28"/>
  <c r="I73" i="28"/>
  <c r="Q73" i="28" s="1"/>
  <c r="H73" i="28"/>
  <c r="P73" i="28" s="1"/>
  <c r="G73" i="28"/>
  <c r="F73" i="28"/>
  <c r="C73" i="28"/>
  <c r="B73" i="28"/>
  <c r="E73" i="28" s="1"/>
  <c r="S72" i="28"/>
  <c r="R72" i="28"/>
  <c r="Q72" i="28"/>
  <c r="P72" i="28"/>
  <c r="E72" i="28"/>
  <c r="T72" i="28" s="1"/>
  <c r="S71" i="28"/>
  <c r="R71" i="28"/>
  <c r="Q71" i="28"/>
  <c r="P71" i="28"/>
  <c r="E71" i="28"/>
  <c r="O69" i="28"/>
  <c r="N69" i="28"/>
  <c r="M69" i="28"/>
  <c r="L69" i="28"/>
  <c r="K69" i="28"/>
  <c r="J69" i="28"/>
  <c r="I69" i="28"/>
  <c r="S69" i="28" s="1"/>
  <c r="H69" i="28"/>
  <c r="G69" i="28"/>
  <c r="F69" i="28"/>
  <c r="C69" i="28"/>
  <c r="B69" i="28"/>
  <c r="O68" i="28"/>
  <c r="N68" i="28"/>
  <c r="M68" i="28"/>
  <c r="L68" i="28"/>
  <c r="K68" i="28"/>
  <c r="J68" i="28"/>
  <c r="I68" i="28"/>
  <c r="H68" i="28"/>
  <c r="G68" i="28"/>
  <c r="F68" i="28"/>
  <c r="C68" i="28"/>
  <c r="B68" i="28"/>
  <c r="S67" i="28"/>
  <c r="R67" i="28"/>
  <c r="Q67" i="28"/>
  <c r="P67" i="28"/>
  <c r="E67" i="28"/>
  <c r="T67" i="28" s="1"/>
  <c r="S66" i="28"/>
  <c r="R66" i="28"/>
  <c r="Q66" i="28"/>
  <c r="P66" i="28"/>
  <c r="E66" i="28"/>
  <c r="U66" i="28" s="1"/>
  <c r="S65" i="28"/>
  <c r="R65" i="28"/>
  <c r="Q65" i="28"/>
  <c r="P65" i="28"/>
  <c r="E65" i="28"/>
  <c r="T65" i="28" s="1"/>
  <c r="S64" i="28"/>
  <c r="R64" i="28"/>
  <c r="Q64" i="28"/>
  <c r="P64" i="28"/>
  <c r="E64" i="28"/>
  <c r="U64" i="28" s="1"/>
  <c r="S63" i="28"/>
  <c r="R63" i="28"/>
  <c r="Q63" i="28"/>
  <c r="P63" i="28"/>
  <c r="E63" i="28"/>
  <c r="U63" i="28" s="1"/>
  <c r="O61" i="28"/>
  <c r="N61" i="28"/>
  <c r="M61" i="28"/>
  <c r="L61" i="28"/>
  <c r="K61" i="28"/>
  <c r="J61" i="28"/>
  <c r="I61" i="28"/>
  <c r="S61" i="28" s="1"/>
  <c r="H61" i="28"/>
  <c r="R61" i="28" s="1"/>
  <c r="C61" i="28"/>
  <c r="B61" i="28"/>
  <c r="U60" i="28"/>
  <c r="T60" i="28"/>
  <c r="S60" i="28"/>
  <c r="R60" i="28"/>
  <c r="Q60" i="28"/>
  <c r="P60" i="28"/>
  <c r="E60" i="28"/>
  <c r="S59" i="28"/>
  <c r="R59" i="28"/>
  <c r="Q59" i="28"/>
  <c r="P59" i="28"/>
  <c r="E59" i="28"/>
  <c r="S58" i="28"/>
  <c r="R58" i="28"/>
  <c r="Q58" i="28"/>
  <c r="P58" i="28"/>
  <c r="E58" i="28"/>
  <c r="T58" i="28" s="1"/>
  <c r="S57" i="28"/>
  <c r="R57" i="28"/>
  <c r="Q57" i="28"/>
  <c r="P57" i="28"/>
  <c r="E57" i="28"/>
  <c r="U57" i="28" s="1"/>
  <c r="S55" i="28"/>
  <c r="O55" i="28"/>
  <c r="N55" i="28"/>
  <c r="M55" i="28"/>
  <c r="L55" i="28"/>
  <c r="K55" i="28"/>
  <c r="J55" i="28"/>
  <c r="I55" i="28"/>
  <c r="H55" i="28"/>
  <c r="G55" i="28"/>
  <c r="F55" i="28"/>
  <c r="C55" i="28"/>
  <c r="B55" i="28"/>
  <c r="E55" i="28" s="1"/>
  <c r="S54" i="28"/>
  <c r="R54" i="28"/>
  <c r="Q54" i="28"/>
  <c r="P54" i="28"/>
  <c r="E54" i="28"/>
  <c r="U54" i="28" s="1"/>
  <c r="U53" i="28"/>
  <c r="S53" i="28"/>
  <c r="R53" i="28"/>
  <c r="Q53" i="28"/>
  <c r="P53" i="28"/>
  <c r="E53" i="28"/>
  <c r="T53" i="28" s="1"/>
  <c r="S52" i="28"/>
  <c r="R52" i="28"/>
  <c r="Q52" i="28"/>
  <c r="P52" i="28"/>
  <c r="E52" i="28"/>
  <c r="U52" i="28" s="1"/>
  <c r="S51" i="28"/>
  <c r="R51" i="28"/>
  <c r="Q51" i="28"/>
  <c r="P51" i="28"/>
  <c r="E51" i="28"/>
  <c r="U51" i="28" s="1"/>
  <c r="U50" i="28"/>
  <c r="S50" i="28"/>
  <c r="R50" i="28"/>
  <c r="Q50" i="28"/>
  <c r="P50" i="28"/>
  <c r="E50" i="28"/>
  <c r="T50" i="28" s="1"/>
  <c r="U49" i="28"/>
  <c r="S49" i="28"/>
  <c r="R49" i="28"/>
  <c r="Q49" i="28"/>
  <c r="P49" i="28"/>
  <c r="E49" i="28"/>
  <c r="T49" i="28" s="1"/>
  <c r="S48" i="28"/>
  <c r="R48" i="28"/>
  <c r="Q48" i="28"/>
  <c r="P48" i="28"/>
  <c r="E48" i="28"/>
  <c r="U48" i="28" s="1"/>
  <c r="S47" i="28"/>
  <c r="R47" i="28"/>
  <c r="Q47" i="28"/>
  <c r="P47" i="28"/>
  <c r="E47" i="28"/>
  <c r="T47" i="28" s="1"/>
  <c r="S46" i="28"/>
  <c r="R46" i="28"/>
  <c r="Q46" i="28"/>
  <c r="P46" i="28"/>
  <c r="E46" i="28"/>
  <c r="U46" i="28" s="1"/>
  <c r="U45" i="28"/>
  <c r="S45" i="28"/>
  <c r="R45" i="28"/>
  <c r="Q45" i="28"/>
  <c r="P45" i="28"/>
  <c r="E45" i="28"/>
  <c r="T45" i="28" s="1"/>
  <c r="S44" i="28"/>
  <c r="R44" i="28"/>
  <c r="Q44" i="28"/>
  <c r="P44" i="28"/>
  <c r="E44" i="28"/>
  <c r="U44" i="28" s="1"/>
  <c r="O42" i="28"/>
  <c r="N42" i="28"/>
  <c r="M42" i="28"/>
  <c r="L42" i="28"/>
  <c r="K42" i="28"/>
  <c r="J42" i="28"/>
  <c r="I42" i="28"/>
  <c r="S42" i="28" s="1"/>
  <c r="H42" i="28"/>
  <c r="G42" i="28"/>
  <c r="F42" i="28"/>
  <c r="C42" i="28"/>
  <c r="B42" i="28"/>
  <c r="S41" i="28"/>
  <c r="R41" i="28"/>
  <c r="Q41" i="28"/>
  <c r="P41" i="28"/>
  <c r="E41" i="28"/>
  <c r="U41" i="28" s="1"/>
  <c r="S40" i="28"/>
  <c r="R40" i="28"/>
  <c r="Q40" i="28"/>
  <c r="P40" i="28"/>
  <c r="E40" i="28"/>
  <c r="U40" i="28" s="1"/>
  <c r="S39" i="28"/>
  <c r="R39" i="28"/>
  <c r="Q39" i="28"/>
  <c r="P39" i="28"/>
  <c r="E39" i="28"/>
  <c r="T39" i="28" s="1"/>
  <c r="U38" i="28"/>
  <c r="S38" i="28"/>
  <c r="R38" i="28"/>
  <c r="Q38" i="28"/>
  <c r="P38" i="28"/>
  <c r="E38" i="28"/>
  <c r="T38" i="28" s="1"/>
  <c r="U37" i="28"/>
  <c r="T37" i="28"/>
  <c r="S37" i="28"/>
  <c r="R37" i="28"/>
  <c r="Q37" i="28"/>
  <c r="P37" i="28"/>
  <c r="E37" i="28"/>
  <c r="O35" i="28"/>
  <c r="N35" i="28"/>
  <c r="M35" i="28"/>
  <c r="L35" i="28"/>
  <c r="K35" i="28"/>
  <c r="J35" i="28"/>
  <c r="I35" i="28"/>
  <c r="H35" i="28"/>
  <c r="R35" i="28" s="1"/>
  <c r="G35" i="28"/>
  <c r="F35" i="28"/>
  <c r="E35" i="28"/>
  <c r="C35" i="28"/>
  <c r="B35" i="28"/>
  <c r="S34" i="28"/>
  <c r="R34" i="28"/>
  <c r="Q34" i="28"/>
  <c r="P34" i="28"/>
  <c r="T34" i="28" s="1"/>
  <c r="E34" i="28"/>
  <c r="U34" i="28" s="1"/>
  <c r="O32" i="28"/>
  <c r="N32" i="28"/>
  <c r="M32" i="28"/>
  <c r="L32" i="28"/>
  <c r="K32" i="28"/>
  <c r="J32" i="28"/>
  <c r="I32" i="28"/>
  <c r="H32" i="28"/>
  <c r="R32" i="28" s="1"/>
  <c r="G32" i="28"/>
  <c r="F32" i="28"/>
  <c r="C32" i="28"/>
  <c r="B32" i="28"/>
  <c r="S31" i="28"/>
  <c r="R31" i="28"/>
  <c r="Q31" i="28"/>
  <c r="P31" i="28"/>
  <c r="E31" i="28"/>
  <c r="U31" i="28" s="1"/>
  <c r="S30" i="28"/>
  <c r="R30" i="28"/>
  <c r="Q30" i="28"/>
  <c r="P30" i="28"/>
  <c r="E30" i="28"/>
  <c r="T30" i="28" s="1"/>
  <c r="S29" i="28"/>
  <c r="R29" i="28"/>
  <c r="Q29" i="28"/>
  <c r="P29" i="28"/>
  <c r="E29" i="28"/>
  <c r="U29" i="28" s="1"/>
  <c r="S28" i="28"/>
  <c r="R28" i="28"/>
  <c r="Q28" i="28"/>
  <c r="P28" i="28"/>
  <c r="E28" i="28"/>
  <c r="T28" i="28" s="1"/>
  <c r="O26" i="28"/>
  <c r="N26" i="28"/>
  <c r="M26" i="28"/>
  <c r="L26" i="28"/>
  <c r="K26" i="28"/>
  <c r="J26" i="28"/>
  <c r="I26" i="28"/>
  <c r="Q26" i="28" s="1"/>
  <c r="H26" i="28"/>
  <c r="G26" i="28"/>
  <c r="F26" i="28"/>
  <c r="E26" i="28"/>
  <c r="C26" i="28"/>
  <c r="B26" i="28"/>
  <c r="S25" i="28"/>
  <c r="R25" i="28"/>
  <c r="Q25" i="28"/>
  <c r="P25" i="28"/>
  <c r="E25" i="28"/>
  <c r="T25" i="28" s="1"/>
  <c r="S24" i="28"/>
  <c r="R24" i="28"/>
  <c r="Q24" i="28"/>
  <c r="P24" i="28"/>
  <c r="E24" i="28"/>
  <c r="U24" i="28" s="1"/>
  <c r="S23" i="28"/>
  <c r="R23" i="28"/>
  <c r="Q23" i="28"/>
  <c r="P23" i="28"/>
  <c r="E23" i="28"/>
  <c r="U23" i="28" s="1"/>
  <c r="U22" i="28"/>
  <c r="S22" i="28"/>
  <c r="R22" i="28"/>
  <c r="Q22" i="28"/>
  <c r="P22" i="28"/>
  <c r="E22" i="28"/>
  <c r="T22" i="28" s="1"/>
  <c r="S21" i="28"/>
  <c r="R21" i="28"/>
  <c r="Q21" i="28"/>
  <c r="P21" i="28"/>
  <c r="E21" i="28"/>
  <c r="U21" i="28" s="1"/>
  <c r="S20" i="28"/>
  <c r="R20" i="28"/>
  <c r="Q20" i="28"/>
  <c r="P20" i="28"/>
  <c r="E20" i="28"/>
  <c r="S19" i="28"/>
  <c r="R19" i="28"/>
  <c r="Q19" i="28"/>
  <c r="P19" i="28"/>
  <c r="E19" i="28"/>
  <c r="T19" i="28" s="1"/>
  <c r="O17" i="28"/>
  <c r="N17" i="28"/>
  <c r="M17" i="28"/>
  <c r="L17" i="28"/>
  <c r="K17" i="28"/>
  <c r="J17" i="28"/>
  <c r="I17" i="28"/>
  <c r="H17" i="28"/>
  <c r="G17" i="28"/>
  <c r="F17" i="28"/>
  <c r="C17" i="28"/>
  <c r="E17" i="28" s="1"/>
  <c r="B17" i="28"/>
  <c r="S16" i="28"/>
  <c r="R16" i="28"/>
  <c r="Q16" i="28"/>
  <c r="P16" i="28"/>
  <c r="E16" i="28"/>
  <c r="T16" i="28" s="1"/>
  <c r="S15" i="28"/>
  <c r="R15" i="28"/>
  <c r="Q15" i="28"/>
  <c r="P15" i="28"/>
  <c r="E15" i="28"/>
  <c r="U15" i="28" s="1"/>
  <c r="U14" i="28"/>
  <c r="S14" i="28"/>
  <c r="R14" i="28"/>
  <c r="Q14" i="28"/>
  <c r="P14" i="28"/>
  <c r="E14" i="28"/>
  <c r="T14" i="28" s="1"/>
  <c r="S13" i="28"/>
  <c r="R13" i="28"/>
  <c r="Q13" i="28"/>
  <c r="P13" i="28"/>
  <c r="E13" i="28"/>
  <c r="S12" i="28"/>
  <c r="R12" i="28"/>
  <c r="Q12" i="28"/>
  <c r="P12" i="28"/>
  <c r="E12" i="28"/>
  <c r="U12" i="28" s="1"/>
  <c r="U11" i="28"/>
  <c r="S11" i="28"/>
  <c r="R11" i="28"/>
  <c r="Q11" i="28"/>
  <c r="P11" i="28"/>
  <c r="E11" i="28"/>
  <c r="T11" i="28" s="1"/>
  <c r="T10" i="28"/>
  <c r="S10" i="28"/>
  <c r="R10" i="28"/>
  <c r="Q10" i="28"/>
  <c r="U10" i="28" s="1"/>
  <c r="P10" i="28"/>
  <c r="E10" i="28"/>
  <c r="T9" i="28"/>
  <c r="S9" i="28"/>
  <c r="R9" i="28"/>
  <c r="Q9" i="28"/>
  <c r="P9" i="28"/>
  <c r="E9" i="28"/>
  <c r="U9" i="28" s="1"/>
  <c r="S96" i="27"/>
  <c r="R96" i="27"/>
  <c r="Q96" i="27"/>
  <c r="P96" i="27"/>
  <c r="E96" i="27"/>
  <c r="T96" i="27" s="1"/>
  <c r="S95" i="27"/>
  <c r="R95" i="27"/>
  <c r="Q95" i="27"/>
  <c r="P95" i="27"/>
  <c r="E95" i="27"/>
  <c r="U95" i="27" s="1"/>
  <c r="U94" i="27"/>
  <c r="S94" i="27"/>
  <c r="R94" i="27"/>
  <c r="Q94" i="27"/>
  <c r="P94" i="27"/>
  <c r="E94" i="27"/>
  <c r="T94" i="27" s="1"/>
  <c r="S93" i="27"/>
  <c r="R93" i="27"/>
  <c r="Q93" i="27"/>
  <c r="P93" i="27"/>
  <c r="E93" i="27"/>
  <c r="S92" i="27"/>
  <c r="R92" i="27"/>
  <c r="Q92" i="27"/>
  <c r="P92" i="27"/>
  <c r="E92" i="27"/>
  <c r="U92" i="27" s="1"/>
  <c r="S91" i="27"/>
  <c r="R91" i="27"/>
  <c r="Q91" i="27"/>
  <c r="P91" i="27"/>
  <c r="E91" i="27"/>
  <c r="T91" i="27" s="1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U88" i="27" s="1"/>
  <c r="O75" i="27"/>
  <c r="N75" i="27"/>
  <c r="M75" i="27"/>
  <c r="L75" i="27"/>
  <c r="K75" i="27"/>
  <c r="J75" i="27"/>
  <c r="I75" i="27"/>
  <c r="H75" i="27"/>
  <c r="G75" i="27"/>
  <c r="F75" i="27"/>
  <c r="C75" i="27"/>
  <c r="B75" i="27"/>
  <c r="O74" i="27"/>
  <c r="N74" i="27"/>
  <c r="M74" i="27"/>
  <c r="L74" i="27"/>
  <c r="K74" i="27"/>
  <c r="J74" i="27"/>
  <c r="I74" i="27"/>
  <c r="H74" i="27"/>
  <c r="R74" i="27" s="1"/>
  <c r="G74" i="27"/>
  <c r="F74" i="27"/>
  <c r="C74" i="27"/>
  <c r="B74" i="27"/>
  <c r="E74" i="27" s="1"/>
  <c r="O73" i="27"/>
  <c r="N73" i="27"/>
  <c r="M73" i="27"/>
  <c r="L73" i="27"/>
  <c r="K73" i="27"/>
  <c r="J73" i="27"/>
  <c r="I73" i="27"/>
  <c r="S73" i="27" s="1"/>
  <c r="H73" i="27"/>
  <c r="G73" i="27"/>
  <c r="F73" i="27"/>
  <c r="C73" i="27"/>
  <c r="B73" i="27"/>
  <c r="E73" i="27" s="1"/>
  <c r="U72" i="27"/>
  <c r="T72" i="27"/>
  <c r="S72" i="27"/>
  <c r="R72" i="27"/>
  <c r="Q72" i="27"/>
  <c r="P72" i="27"/>
  <c r="E72" i="27"/>
  <c r="U71" i="27"/>
  <c r="S71" i="27"/>
  <c r="R71" i="27"/>
  <c r="Q71" i="27"/>
  <c r="P71" i="27"/>
  <c r="E71" i="27"/>
  <c r="O69" i="27"/>
  <c r="N69" i="27"/>
  <c r="M69" i="27"/>
  <c r="L69" i="27"/>
  <c r="K69" i="27"/>
  <c r="J69" i="27"/>
  <c r="I69" i="27"/>
  <c r="H69" i="27"/>
  <c r="R69" i="27" s="1"/>
  <c r="G69" i="27"/>
  <c r="F69" i="27"/>
  <c r="C69" i="27"/>
  <c r="B69" i="27"/>
  <c r="O68" i="27"/>
  <c r="N68" i="27"/>
  <c r="M68" i="27"/>
  <c r="L68" i="27"/>
  <c r="K68" i="27"/>
  <c r="J68" i="27"/>
  <c r="I68" i="27"/>
  <c r="S68" i="27" s="1"/>
  <c r="H68" i="27"/>
  <c r="G68" i="27"/>
  <c r="F68" i="27"/>
  <c r="C68" i="27"/>
  <c r="B68" i="27"/>
  <c r="T67" i="27"/>
  <c r="S67" i="27"/>
  <c r="R67" i="27"/>
  <c r="Q67" i="27"/>
  <c r="P67" i="27"/>
  <c r="E67" i="27"/>
  <c r="U67" i="27" s="1"/>
  <c r="U66" i="27"/>
  <c r="T66" i="27"/>
  <c r="S66" i="27"/>
  <c r="R66" i="27"/>
  <c r="Q66" i="27"/>
  <c r="P66" i="27"/>
  <c r="E66" i="27"/>
  <c r="S65" i="27"/>
  <c r="R65" i="27"/>
  <c r="Q65" i="27"/>
  <c r="P65" i="27"/>
  <c r="E65" i="27"/>
  <c r="T65" i="27" s="1"/>
  <c r="S64" i="27"/>
  <c r="R64" i="27"/>
  <c r="Q64" i="27"/>
  <c r="P64" i="27"/>
  <c r="E64" i="27"/>
  <c r="U64" i="27" s="1"/>
  <c r="S63" i="27"/>
  <c r="R63" i="27"/>
  <c r="Q63" i="27"/>
  <c r="P63" i="27"/>
  <c r="E63" i="27"/>
  <c r="O61" i="27"/>
  <c r="N61" i="27"/>
  <c r="M61" i="27"/>
  <c r="L61" i="27"/>
  <c r="K61" i="27"/>
  <c r="J61" i="27"/>
  <c r="I61" i="27"/>
  <c r="S61" i="27" s="1"/>
  <c r="H61" i="27"/>
  <c r="C61" i="27"/>
  <c r="B61" i="27"/>
  <c r="E61" i="27" s="1"/>
  <c r="S60" i="27"/>
  <c r="R60" i="27"/>
  <c r="Q60" i="27"/>
  <c r="P60" i="27"/>
  <c r="E60" i="27"/>
  <c r="U60" i="27" s="1"/>
  <c r="U59" i="27"/>
  <c r="S59" i="27"/>
  <c r="R59" i="27"/>
  <c r="Q59" i="27"/>
  <c r="P59" i="27"/>
  <c r="E59" i="27"/>
  <c r="T59" i="27" s="1"/>
  <c r="S58" i="27"/>
  <c r="R58" i="27"/>
  <c r="Q58" i="27"/>
  <c r="P58" i="27"/>
  <c r="E58" i="27"/>
  <c r="T58" i="27" s="1"/>
  <c r="U57" i="27"/>
  <c r="T57" i="27"/>
  <c r="S57" i="27"/>
  <c r="R57" i="27"/>
  <c r="Q57" i="27"/>
  <c r="P57" i="27"/>
  <c r="E57" i="27"/>
  <c r="O55" i="27"/>
  <c r="N55" i="27"/>
  <c r="M55" i="27"/>
  <c r="L55" i="27"/>
  <c r="K55" i="27"/>
  <c r="J55" i="27"/>
  <c r="I55" i="27"/>
  <c r="H55" i="27"/>
  <c r="R55" i="27" s="1"/>
  <c r="G55" i="27"/>
  <c r="F55" i="27"/>
  <c r="E55" i="27"/>
  <c r="C55" i="27"/>
  <c r="B55" i="27"/>
  <c r="S54" i="27"/>
  <c r="R54" i="27"/>
  <c r="Q54" i="27"/>
  <c r="P54" i="27"/>
  <c r="E54" i="27"/>
  <c r="U54" i="27" s="1"/>
  <c r="S53" i="27"/>
  <c r="R53" i="27"/>
  <c r="Q53" i="27"/>
  <c r="P53" i="27"/>
  <c r="E53" i="27"/>
  <c r="T53" i="27" s="1"/>
  <c r="S52" i="27"/>
  <c r="R52" i="27"/>
  <c r="Q52" i="27"/>
  <c r="P52" i="27"/>
  <c r="E52" i="27"/>
  <c r="U52" i="27" s="1"/>
  <c r="U51" i="27"/>
  <c r="S51" i="27"/>
  <c r="R51" i="27"/>
  <c r="Q51" i="27"/>
  <c r="P51" i="27"/>
  <c r="E51" i="27"/>
  <c r="T51" i="27" s="1"/>
  <c r="S50" i="27"/>
  <c r="R50" i="27"/>
  <c r="Q50" i="27"/>
  <c r="P50" i="27"/>
  <c r="E50" i="27"/>
  <c r="S49" i="27"/>
  <c r="R49" i="27"/>
  <c r="Q49" i="27"/>
  <c r="P49" i="27"/>
  <c r="E49" i="27"/>
  <c r="U49" i="27" s="1"/>
  <c r="S48" i="27"/>
  <c r="R48" i="27"/>
  <c r="Q48" i="27"/>
  <c r="P48" i="27"/>
  <c r="E48" i="27"/>
  <c r="U48" i="27" s="1"/>
  <c r="T47" i="27"/>
  <c r="S47" i="27"/>
  <c r="R47" i="27"/>
  <c r="Q47" i="27"/>
  <c r="P47" i="27"/>
  <c r="E47" i="27"/>
  <c r="U47" i="27" s="1"/>
  <c r="U46" i="27"/>
  <c r="T46" i="27"/>
  <c r="S46" i="27"/>
  <c r="R46" i="27"/>
  <c r="Q46" i="27"/>
  <c r="P46" i="27"/>
  <c r="E46" i="27"/>
  <c r="S45" i="27"/>
  <c r="R45" i="27"/>
  <c r="Q45" i="27"/>
  <c r="P45" i="27"/>
  <c r="E45" i="27"/>
  <c r="U45" i="27" s="1"/>
  <c r="S44" i="27"/>
  <c r="R44" i="27"/>
  <c r="Q44" i="27"/>
  <c r="P44" i="27"/>
  <c r="E44" i="27"/>
  <c r="U44" i="27" s="1"/>
  <c r="S42" i="27"/>
  <c r="O42" i="27"/>
  <c r="N42" i="27"/>
  <c r="M42" i="27"/>
  <c r="L42" i="27"/>
  <c r="K42" i="27"/>
  <c r="J42" i="27"/>
  <c r="I42" i="27"/>
  <c r="H42" i="27"/>
  <c r="G42" i="27"/>
  <c r="F42" i="27"/>
  <c r="C42" i="27"/>
  <c r="B42" i="27"/>
  <c r="E42" i="27" s="1"/>
  <c r="S41" i="27"/>
  <c r="R41" i="27"/>
  <c r="Q41" i="27"/>
  <c r="P41" i="27"/>
  <c r="E41" i="27"/>
  <c r="U41" i="27" s="1"/>
  <c r="S40" i="27"/>
  <c r="R40" i="27"/>
  <c r="Q40" i="27"/>
  <c r="P40" i="27"/>
  <c r="E40" i="27"/>
  <c r="S39" i="27"/>
  <c r="R39" i="27"/>
  <c r="Q39" i="27"/>
  <c r="P39" i="27"/>
  <c r="E39" i="27"/>
  <c r="S38" i="27"/>
  <c r="R38" i="27"/>
  <c r="Q38" i="27"/>
  <c r="P38" i="27"/>
  <c r="E38" i="27"/>
  <c r="T37" i="27"/>
  <c r="S37" i="27"/>
  <c r="R37" i="27"/>
  <c r="Q37" i="27"/>
  <c r="P37" i="27"/>
  <c r="E37" i="27"/>
  <c r="U37" i="27" s="1"/>
  <c r="R35" i="27"/>
  <c r="O35" i="27"/>
  <c r="N35" i="27"/>
  <c r="M35" i="27"/>
  <c r="L35" i="27"/>
  <c r="K35" i="27"/>
  <c r="J35" i="27"/>
  <c r="I35" i="27"/>
  <c r="H35" i="27"/>
  <c r="G35" i="27"/>
  <c r="F35" i="27"/>
  <c r="C35" i="27"/>
  <c r="B35" i="27"/>
  <c r="E35" i="27" s="1"/>
  <c r="S34" i="27"/>
  <c r="R34" i="27"/>
  <c r="Q34" i="27"/>
  <c r="P34" i="27"/>
  <c r="E34" i="27"/>
  <c r="O32" i="27"/>
  <c r="N32" i="27"/>
  <c r="M32" i="27"/>
  <c r="L32" i="27"/>
  <c r="K32" i="27"/>
  <c r="J32" i="27"/>
  <c r="I32" i="27"/>
  <c r="H32" i="27"/>
  <c r="R32" i="27" s="1"/>
  <c r="G32" i="27"/>
  <c r="F32" i="27"/>
  <c r="C32" i="27"/>
  <c r="B32" i="27"/>
  <c r="E32" i="27" s="1"/>
  <c r="S31" i="27"/>
  <c r="R31" i="27"/>
  <c r="Q31" i="27"/>
  <c r="P31" i="27"/>
  <c r="E31" i="27"/>
  <c r="U31" i="27" s="1"/>
  <c r="U30" i="27"/>
  <c r="T30" i="27"/>
  <c r="S30" i="27"/>
  <c r="R30" i="27"/>
  <c r="Q30" i="27"/>
  <c r="P30" i="27"/>
  <c r="E30" i="27"/>
  <c r="S29" i="27"/>
  <c r="R29" i="27"/>
  <c r="Q29" i="27"/>
  <c r="P29" i="27"/>
  <c r="E29" i="27"/>
  <c r="S28" i="27"/>
  <c r="R28" i="27"/>
  <c r="Q28" i="27"/>
  <c r="P28" i="27"/>
  <c r="E28" i="27"/>
  <c r="T28" i="27" s="1"/>
  <c r="O26" i="27"/>
  <c r="N26" i="27"/>
  <c r="M26" i="27"/>
  <c r="L26" i="27"/>
  <c r="K26" i="27"/>
  <c r="J26" i="27"/>
  <c r="I26" i="27"/>
  <c r="H26" i="27"/>
  <c r="R26" i="27" s="1"/>
  <c r="G26" i="27"/>
  <c r="F26" i="27"/>
  <c r="C26" i="27"/>
  <c r="B26" i="27"/>
  <c r="E26" i="27" s="1"/>
  <c r="S25" i="27"/>
  <c r="R25" i="27"/>
  <c r="Q25" i="27"/>
  <c r="P25" i="27"/>
  <c r="E25" i="27"/>
  <c r="S24" i="27"/>
  <c r="R24" i="27"/>
  <c r="Q24" i="27"/>
  <c r="P24" i="27"/>
  <c r="E24" i="27"/>
  <c r="U24" i="27" s="1"/>
  <c r="S23" i="27"/>
  <c r="R23" i="27"/>
  <c r="Q23" i="27"/>
  <c r="P23" i="27"/>
  <c r="E23" i="27"/>
  <c r="S22" i="27"/>
  <c r="R22" i="27"/>
  <c r="Q22" i="27"/>
  <c r="P22" i="27"/>
  <c r="T22" i="27" s="1"/>
  <c r="E22" i="27"/>
  <c r="U22" i="27" s="1"/>
  <c r="S21" i="27"/>
  <c r="R21" i="27"/>
  <c r="Q21" i="27"/>
  <c r="P21" i="27"/>
  <c r="E21" i="27"/>
  <c r="U20" i="27"/>
  <c r="S20" i="27"/>
  <c r="R20" i="27"/>
  <c r="Q20" i="27"/>
  <c r="P20" i="27"/>
  <c r="E20" i="27"/>
  <c r="T20" i="27" s="1"/>
  <c r="U19" i="27"/>
  <c r="T19" i="27"/>
  <c r="S19" i="27"/>
  <c r="R19" i="27"/>
  <c r="Q19" i="27"/>
  <c r="P19" i="27"/>
  <c r="E19" i="27"/>
  <c r="O17" i="27"/>
  <c r="N17" i="27"/>
  <c r="M17" i="27"/>
  <c r="L17" i="27"/>
  <c r="K17" i="27"/>
  <c r="J17" i="27"/>
  <c r="I17" i="27"/>
  <c r="S17" i="27" s="1"/>
  <c r="H17" i="27"/>
  <c r="R17" i="27" s="1"/>
  <c r="G17" i="27"/>
  <c r="F17" i="27"/>
  <c r="C17" i="27"/>
  <c r="B17" i="27"/>
  <c r="S16" i="27"/>
  <c r="R16" i="27"/>
  <c r="Q16" i="27"/>
  <c r="P16" i="27"/>
  <c r="E16" i="27"/>
  <c r="U15" i="27"/>
  <c r="S15" i="27"/>
  <c r="R15" i="27"/>
  <c r="Q15" i="27"/>
  <c r="P15" i="27"/>
  <c r="T15" i="27" s="1"/>
  <c r="E15" i="27"/>
  <c r="S14" i="27"/>
  <c r="R14" i="27"/>
  <c r="Q14" i="27"/>
  <c r="P14" i="27"/>
  <c r="E14" i="27"/>
  <c r="S13" i="27"/>
  <c r="R13" i="27"/>
  <c r="Q13" i="27"/>
  <c r="P13" i="27"/>
  <c r="E13" i="27"/>
  <c r="U13" i="27" s="1"/>
  <c r="S12" i="27"/>
  <c r="R12" i="27"/>
  <c r="Q12" i="27"/>
  <c r="P12" i="27"/>
  <c r="E12" i="27"/>
  <c r="T11" i="27"/>
  <c r="S11" i="27"/>
  <c r="R11" i="27"/>
  <c r="Q11" i="27"/>
  <c r="P11" i="27"/>
  <c r="E11" i="27"/>
  <c r="U11" i="27" s="1"/>
  <c r="S10" i="27"/>
  <c r="R10" i="27"/>
  <c r="Q10" i="27"/>
  <c r="P10" i="27"/>
  <c r="E10" i="27"/>
  <c r="T9" i="27"/>
  <c r="S9" i="27"/>
  <c r="R9" i="27"/>
  <c r="Q9" i="27"/>
  <c r="P9" i="27"/>
  <c r="E9" i="27"/>
  <c r="U9" i="27" s="1"/>
  <c r="U96" i="26"/>
  <c r="T96" i="26"/>
  <c r="S96" i="26"/>
  <c r="R96" i="26"/>
  <c r="Q96" i="26"/>
  <c r="P96" i="26"/>
  <c r="E96" i="26"/>
  <c r="S95" i="26"/>
  <c r="R95" i="26"/>
  <c r="Q95" i="26"/>
  <c r="P95" i="26"/>
  <c r="E95" i="26"/>
  <c r="U95" i="26" s="1"/>
  <c r="S94" i="26"/>
  <c r="R94" i="26"/>
  <c r="Q94" i="26"/>
  <c r="P94" i="26"/>
  <c r="E94" i="26"/>
  <c r="S93" i="26"/>
  <c r="R93" i="26"/>
  <c r="Q93" i="26"/>
  <c r="P93" i="26"/>
  <c r="E93" i="26"/>
  <c r="U92" i="26"/>
  <c r="S92" i="26"/>
  <c r="R92" i="26"/>
  <c r="Q92" i="26"/>
  <c r="P92" i="26"/>
  <c r="E92" i="26"/>
  <c r="T92" i="26" s="1"/>
  <c r="S91" i="26"/>
  <c r="R91" i="26"/>
  <c r="Q91" i="26"/>
  <c r="P91" i="26"/>
  <c r="E91" i="26"/>
  <c r="U91" i="26" s="1"/>
  <c r="S90" i="26"/>
  <c r="R90" i="26"/>
  <c r="Q90" i="26"/>
  <c r="P90" i="26"/>
  <c r="E90" i="26"/>
  <c r="S89" i="26"/>
  <c r="R89" i="26"/>
  <c r="Q89" i="26"/>
  <c r="P89" i="26"/>
  <c r="E89" i="26"/>
  <c r="U88" i="26"/>
  <c r="T88" i="26"/>
  <c r="S88" i="26"/>
  <c r="R88" i="26"/>
  <c r="Q88" i="26"/>
  <c r="P88" i="26"/>
  <c r="E88" i="26"/>
  <c r="O75" i="26"/>
  <c r="N75" i="26"/>
  <c r="M75" i="26"/>
  <c r="L75" i="26"/>
  <c r="K75" i="26"/>
  <c r="J75" i="26"/>
  <c r="I75" i="26"/>
  <c r="S75" i="26" s="1"/>
  <c r="H75" i="26"/>
  <c r="G75" i="26"/>
  <c r="F75" i="26"/>
  <c r="C75" i="26"/>
  <c r="B75" i="26"/>
  <c r="S74" i="26"/>
  <c r="R74" i="26"/>
  <c r="O74" i="26"/>
  <c r="N74" i="26"/>
  <c r="M74" i="26"/>
  <c r="L74" i="26"/>
  <c r="K74" i="26"/>
  <c r="J74" i="26"/>
  <c r="I74" i="26"/>
  <c r="H74" i="26"/>
  <c r="G74" i="26"/>
  <c r="F74" i="26"/>
  <c r="C74" i="26"/>
  <c r="B74" i="26"/>
  <c r="E74" i="26" s="1"/>
  <c r="O73" i="26"/>
  <c r="N73" i="26"/>
  <c r="M73" i="26"/>
  <c r="L73" i="26"/>
  <c r="K73" i="26"/>
  <c r="J73" i="26"/>
  <c r="I73" i="26"/>
  <c r="H73" i="26"/>
  <c r="R73" i="26" s="1"/>
  <c r="G73" i="26"/>
  <c r="F73" i="26"/>
  <c r="C73" i="26"/>
  <c r="B73" i="26"/>
  <c r="S72" i="26"/>
  <c r="R72" i="26"/>
  <c r="Q72" i="26"/>
  <c r="P72" i="26"/>
  <c r="E72" i="26"/>
  <c r="T72" i="26" s="1"/>
  <c r="U71" i="26"/>
  <c r="S71" i="26"/>
  <c r="R71" i="26"/>
  <c r="Q71" i="26"/>
  <c r="P71" i="26"/>
  <c r="E71" i="26"/>
  <c r="T71" i="26" s="1"/>
  <c r="O69" i="26"/>
  <c r="N69" i="26"/>
  <c r="M69" i="26"/>
  <c r="L69" i="26"/>
  <c r="K69" i="26"/>
  <c r="J69" i="26"/>
  <c r="I69" i="26"/>
  <c r="S69" i="26" s="1"/>
  <c r="H69" i="26"/>
  <c r="R69" i="26" s="1"/>
  <c r="G69" i="26"/>
  <c r="F69" i="26"/>
  <c r="C69" i="26"/>
  <c r="B69" i="26"/>
  <c r="O68" i="26"/>
  <c r="N68" i="26"/>
  <c r="M68" i="26"/>
  <c r="L68" i="26"/>
  <c r="K68" i="26"/>
  <c r="J68" i="26"/>
  <c r="I68" i="26"/>
  <c r="S68" i="26" s="1"/>
  <c r="H68" i="26"/>
  <c r="R68" i="26" s="1"/>
  <c r="G68" i="26"/>
  <c r="F68" i="26"/>
  <c r="C68" i="26"/>
  <c r="B68" i="26"/>
  <c r="E68" i="26" s="1"/>
  <c r="S67" i="26"/>
  <c r="R67" i="26"/>
  <c r="Q67" i="26"/>
  <c r="P67" i="26"/>
  <c r="E67" i="26"/>
  <c r="T67" i="26" s="1"/>
  <c r="U66" i="26"/>
  <c r="T66" i="26"/>
  <c r="S66" i="26"/>
  <c r="R66" i="26"/>
  <c r="Q66" i="26"/>
  <c r="P66" i="26"/>
  <c r="E66" i="26"/>
  <c r="S65" i="26"/>
  <c r="R65" i="26"/>
  <c r="Q65" i="26"/>
  <c r="P65" i="26"/>
  <c r="E65" i="26"/>
  <c r="U65" i="26" s="1"/>
  <c r="T64" i="26"/>
  <c r="S64" i="26"/>
  <c r="R64" i="26"/>
  <c r="Q64" i="26"/>
  <c r="P64" i="26"/>
  <c r="E64" i="26"/>
  <c r="U64" i="26" s="1"/>
  <c r="S63" i="26"/>
  <c r="R63" i="26"/>
  <c r="Q63" i="26"/>
  <c r="P63" i="26"/>
  <c r="E63" i="26"/>
  <c r="T63" i="26" s="1"/>
  <c r="O61" i="26"/>
  <c r="N61" i="26"/>
  <c r="M61" i="26"/>
  <c r="L61" i="26"/>
  <c r="K61" i="26"/>
  <c r="J61" i="26"/>
  <c r="I61" i="26"/>
  <c r="S61" i="26" s="1"/>
  <c r="H61" i="26"/>
  <c r="R61" i="26" s="1"/>
  <c r="C61" i="26"/>
  <c r="B61" i="26"/>
  <c r="S60" i="26"/>
  <c r="R60" i="26"/>
  <c r="Q60" i="26"/>
  <c r="P60" i="26"/>
  <c r="E60" i="26"/>
  <c r="T60" i="26" s="1"/>
  <c r="S59" i="26"/>
  <c r="R59" i="26"/>
  <c r="Q59" i="26"/>
  <c r="P59" i="26"/>
  <c r="E59" i="26"/>
  <c r="U59" i="26" s="1"/>
  <c r="S58" i="26"/>
  <c r="R58" i="26"/>
  <c r="Q58" i="26"/>
  <c r="P58" i="26"/>
  <c r="E58" i="26"/>
  <c r="T58" i="26" s="1"/>
  <c r="S57" i="26"/>
  <c r="R57" i="26"/>
  <c r="Q57" i="26"/>
  <c r="P57" i="26"/>
  <c r="E57" i="26"/>
  <c r="U57" i="26" s="1"/>
  <c r="O55" i="26"/>
  <c r="N55" i="26"/>
  <c r="M55" i="26"/>
  <c r="L55" i="26"/>
  <c r="K55" i="26"/>
  <c r="J55" i="26"/>
  <c r="I55" i="26"/>
  <c r="S55" i="26" s="1"/>
  <c r="H55" i="26"/>
  <c r="R55" i="26" s="1"/>
  <c r="G55" i="26"/>
  <c r="F55" i="26"/>
  <c r="C55" i="26"/>
  <c r="B55" i="26"/>
  <c r="E55" i="26" s="1"/>
  <c r="U54" i="26"/>
  <c r="T54" i="26"/>
  <c r="S54" i="26"/>
  <c r="R54" i="26"/>
  <c r="Q54" i="26"/>
  <c r="P54" i="26"/>
  <c r="E54" i="26"/>
  <c r="S53" i="26"/>
  <c r="R53" i="26"/>
  <c r="Q53" i="26"/>
  <c r="P53" i="26"/>
  <c r="E53" i="26"/>
  <c r="U53" i="26" s="1"/>
  <c r="S52" i="26"/>
  <c r="R52" i="26"/>
  <c r="Q52" i="26"/>
  <c r="P52" i="26"/>
  <c r="E52" i="26"/>
  <c r="U52" i="26" s="1"/>
  <c r="S51" i="26"/>
  <c r="R51" i="26"/>
  <c r="Q51" i="26"/>
  <c r="P51" i="26"/>
  <c r="E51" i="26"/>
  <c r="U51" i="26" s="1"/>
  <c r="U50" i="26"/>
  <c r="T50" i="26"/>
  <c r="S50" i="26"/>
  <c r="R50" i="26"/>
  <c r="Q50" i="26"/>
  <c r="P50" i="26"/>
  <c r="E50" i="26"/>
  <c r="S49" i="26"/>
  <c r="R49" i="26"/>
  <c r="Q49" i="26"/>
  <c r="P49" i="26"/>
  <c r="E49" i="26"/>
  <c r="T49" i="26" s="1"/>
  <c r="S48" i="26"/>
  <c r="R48" i="26"/>
  <c r="Q48" i="26"/>
  <c r="P48" i="26"/>
  <c r="E48" i="26"/>
  <c r="U48" i="26" s="1"/>
  <c r="S47" i="26"/>
  <c r="R47" i="26"/>
  <c r="Q47" i="26"/>
  <c r="P47" i="26"/>
  <c r="E47" i="26"/>
  <c r="T47" i="26" s="1"/>
  <c r="U46" i="26"/>
  <c r="T46" i="26"/>
  <c r="S46" i="26"/>
  <c r="R46" i="26"/>
  <c r="Q46" i="26"/>
  <c r="P46" i="26"/>
  <c r="E46" i="26"/>
  <c r="U45" i="26"/>
  <c r="T45" i="26"/>
  <c r="S45" i="26"/>
  <c r="R45" i="26"/>
  <c r="Q45" i="26"/>
  <c r="P45" i="26"/>
  <c r="E45" i="26"/>
  <c r="U44" i="26"/>
  <c r="T44" i="26"/>
  <c r="S44" i="26"/>
  <c r="R44" i="26"/>
  <c r="Q44" i="26"/>
  <c r="P44" i="26"/>
  <c r="E44" i="26"/>
  <c r="O42" i="26"/>
  <c r="N42" i="26"/>
  <c r="M42" i="26"/>
  <c r="L42" i="26"/>
  <c r="K42" i="26"/>
  <c r="J42" i="26"/>
  <c r="I42" i="26"/>
  <c r="S42" i="26" s="1"/>
  <c r="H42" i="26"/>
  <c r="G42" i="26"/>
  <c r="F42" i="26"/>
  <c r="C42" i="26"/>
  <c r="B42" i="26"/>
  <c r="E42" i="26" s="1"/>
  <c r="U41" i="26"/>
  <c r="S41" i="26"/>
  <c r="R41" i="26"/>
  <c r="Q41" i="26"/>
  <c r="P41" i="26"/>
  <c r="E41" i="26"/>
  <c r="T41" i="26" s="1"/>
  <c r="S40" i="26"/>
  <c r="R40" i="26"/>
  <c r="Q40" i="26"/>
  <c r="P40" i="26"/>
  <c r="E40" i="26"/>
  <c r="U40" i="26" s="1"/>
  <c r="U39" i="26"/>
  <c r="T39" i="26"/>
  <c r="S39" i="26"/>
  <c r="R39" i="26"/>
  <c r="Q39" i="26"/>
  <c r="P39" i="26"/>
  <c r="E39" i="26"/>
  <c r="S38" i="26"/>
  <c r="R38" i="26"/>
  <c r="Q38" i="26"/>
  <c r="U38" i="26" s="1"/>
  <c r="P38" i="26"/>
  <c r="E38" i="26"/>
  <c r="T38" i="26" s="1"/>
  <c r="S37" i="26"/>
  <c r="R37" i="26"/>
  <c r="Q37" i="26"/>
  <c r="P37" i="26"/>
  <c r="E37" i="26"/>
  <c r="O35" i="26"/>
  <c r="N35" i="26"/>
  <c r="M35" i="26"/>
  <c r="L35" i="26"/>
  <c r="K35" i="26"/>
  <c r="Q35" i="26" s="1"/>
  <c r="J35" i="26"/>
  <c r="I35" i="26"/>
  <c r="S35" i="26" s="1"/>
  <c r="H35" i="26"/>
  <c r="G35" i="26"/>
  <c r="F35" i="26"/>
  <c r="C35" i="26"/>
  <c r="B35" i="26"/>
  <c r="S34" i="26"/>
  <c r="R34" i="26"/>
  <c r="Q34" i="26"/>
  <c r="P34" i="26"/>
  <c r="E34" i="26"/>
  <c r="T34" i="26" s="1"/>
  <c r="O32" i="26"/>
  <c r="N32" i="26"/>
  <c r="M32" i="26"/>
  <c r="L32" i="26"/>
  <c r="K32" i="26"/>
  <c r="J32" i="26"/>
  <c r="I32" i="26"/>
  <c r="S32" i="26" s="1"/>
  <c r="H32" i="26"/>
  <c r="R32" i="26" s="1"/>
  <c r="G32" i="26"/>
  <c r="F32" i="26"/>
  <c r="C32" i="26"/>
  <c r="E32" i="26" s="1"/>
  <c r="B32" i="26"/>
  <c r="S31" i="26"/>
  <c r="R31" i="26"/>
  <c r="Q31" i="26"/>
  <c r="P31" i="26"/>
  <c r="E31" i="26"/>
  <c r="U31" i="26" s="1"/>
  <c r="S30" i="26"/>
  <c r="R30" i="26"/>
  <c r="Q30" i="26"/>
  <c r="P30" i="26"/>
  <c r="E30" i="26"/>
  <c r="T29" i="26"/>
  <c r="S29" i="26"/>
  <c r="R29" i="26"/>
  <c r="Q29" i="26"/>
  <c r="P29" i="26"/>
  <c r="E29" i="26"/>
  <c r="U29" i="26" s="1"/>
  <c r="S28" i="26"/>
  <c r="R28" i="26"/>
  <c r="Q28" i="26"/>
  <c r="P28" i="26"/>
  <c r="E28" i="26"/>
  <c r="T28" i="26" s="1"/>
  <c r="O26" i="26"/>
  <c r="N26" i="26"/>
  <c r="M26" i="26"/>
  <c r="L26" i="26"/>
  <c r="K26" i="26"/>
  <c r="J26" i="26"/>
  <c r="I26" i="26"/>
  <c r="H26" i="26"/>
  <c r="G26" i="26"/>
  <c r="F26" i="26"/>
  <c r="C26" i="26"/>
  <c r="B26" i="26"/>
  <c r="S25" i="26"/>
  <c r="R25" i="26"/>
  <c r="Q25" i="26"/>
  <c r="P25" i="26"/>
  <c r="E25" i="26"/>
  <c r="T25" i="26" s="1"/>
  <c r="S24" i="26"/>
  <c r="R24" i="26"/>
  <c r="Q24" i="26"/>
  <c r="P24" i="26"/>
  <c r="E24" i="26"/>
  <c r="U24" i="26" s="1"/>
  <c r="U23" i="26"/>
  <c r="S23" i="26"/>
  <c r="R23" i="26"/>
  <c r="Q23" i="26"/>
  <c r="P23" i="26"/>
  <c r="E23" i="26"/>
  <c r="T23" i="26" s="1"/>
  <c r="S22" i="26"/>
  <c r="R22" i="26"/>
  <c r="Q22" i="26"/>
  <c r="P22" i="26"/>
  <c r="E22" i="26"/>
  <c r="T22" i="26" s="1"/>
  <c r="S21" i="26"/>
  <c r="R21" i="26"/>
  <c r="Q21" i="26"/>
  <c r="P21" i="26"/>
  <c r="E21" i="26"/>
  <c r="U21" i="26" s="1"/>
  <c r="S20" i="26"/>
  <c r="R20" i="26"/>
  <c r="Q20" i="26"/>
  <c r="P20" i="26"/>
  <c r="E20" i="26"/>
  <c r="S19" i="26"/>
  <c r="R19" i="26"/>
  <c r="Q19" i="26"/>
  <c r="P19" i="26"/>
  <c r="E19" i="26"/>
  <c r="T19" i="26" s="1"/>
  <c r="O17" i="26"/>
  <c r="N17" i="26"/>
  <c r="M17" i="26"/>
  <c r="L17" i="26"/>
  <c r="K17" i="26"/>
  <c r="J17" i="26"/>
  <c r="I17" i="26"/>
  <c r="H17" i="26"/>
  <c r="G17" i="26"/>
  <c r="F17" i="26"/>
  <c r="C17" i="26"/>
  <c r="B17" i="26"/>
  <c r="E17" i="26" s="1"/>
  <c r="U16" i="26"/>
  <c r="T16" i="26"/>
  <c r="S16" i="26"/>
  <c r="R16" i="26"/>
  <c r="Q16" i="26"/>
  <c r="P16" i="26"/>
  <c r="E16" i="26"/>
  <c r="U15" i="26"/>
  <c r="S15" i="26"/>
  <c r="R15" i="26"/>
  <c r="Q15" i="26"/>
  <c r="P15" i="26"/>
  <c r="E15" i="26"/>
  <c r="T15" i="26" s="1"/>
  <c r="S14" i="26"/>
  <c r="R14" i="26"/>
  <c r="Q14" i="26"/>
  <c r="P14" i="26"/>
  <c r="E14" i="26"/>
  <c r="S13" i="26"/>
  <c r="R13" i="26"/>
  <c r="Q13" i="26"/>
  <c r="P13" i="26"/>
  <c r="E13" i="26"/>
  <c r="U13" i="26" s="1"/>
  <c r="T12" i="26"/>
  <c r="S12" i="26"/>
  <c r="R12" i="26"/>
  <c r="Q12" i="26"/>
  <c r="P12" i="26"/>
  <c r="E12" i="26"/>
  <c r="U12" i="26" s="1"/>
  <c r="T11" i="26"/>
  <c r="S11" i="26"/>
  <c r="R11" i="26"/>
  <c r="Q11" i="26"/>
  <c r="P11" i="26"/>
  <c r="E11" i="26"/>
  <c r="U11" i="26" s="1"/>
  <c r="U10" i="26"/>
  <c r="S10" i="26"/>
  <c r="R10" i="26"/>
  <c r="Q10" i="26"/>
  <c r="P10" i="26"/>
  <c r="E10" i="26"/>
  <c r="S9" i="26"/>
  <c r="R9" i="26"/>
  <c r="Q9" i="26"/>
  <c r="P9" i="26"/>
  <c r="E9" i="26"/>
  <c r="U9" i="26" s="1"/>
  <c r="U96" i="25"/>
  <c r="T96" i="25"/>
  <c r="S96" i="25"/>
  <c r="R96" i="25"/>
  <c r="Q96" i="25"/>
  <c r="P96" i="25"/>
  <c r="E96" i="25"/>
  <c r="S95" i="25"/>
  <c r="R95" i="25"/>
  <c r="Q95" i="25"/>
  <c r="P95" i="25"/>
  <c r="E95" i="25"/>
  <c r="T94" i="25"/>
  <c r="S94" i="25"/>
  <c r="R94" i="25"/>
  <c r="Q94" i="25"/>
  <c r="P94" i="25"/>
  <c r="E94" i="25"/>
  <c r="U94" i="25" s="1"/>
  <c r="S93" i="25"/>
  <c r="R93" i="25"/>
  <c r="Q93" i="25"/>
  <c r="P93" i="25"/>
  <c r="E93" i="25"/>
  <c r="U93" i="25" s="1"/>
  <c r="U92" i="25"/>
  <c r="S92" i="25"/>
  <c r="R92" i="25"/>
  <c r="Q92" i="25"/>
  <c r="P92" i="25"/>
  <c r="E92" i="25"/>
  <c r="T92" i="25" s="1"/>
  <c r="U91" i="25"/>
  <c r="T91" i="25"/>
  <c r="S91" i="25"/>
  <c r="R91" i="25"/>
  <c r="Q91" i="25"/>
  <c r="P91" i="25"/>
  <c r="E91" i="25"/>
  <c r="U90" i="25"/>
  <c r="S90" i="25"/>
  <c r="R90" i="25"/>
  <c r="Q90" i="25"/>
  <c r="P90" i="25"/>
  <c r="E90" i="25"/>
  <c r="T90" i="25" s="1"/>
  <c r="S89" i="25"/>
  <c r="R89" i="25"/>
  <c r="Q89" i="25"/>
  <c r="P89" i="25"/>
  <c r="E89" i="25"/>
  <c r="T89" i="25" s="1"/>
  <c r="S88" i="25"/>
  <c r="R88" i="25"/>
  <c r="Q88" i="25"/>
  <c r="P88" i="25"/>
  <c r="E88" i="25"/>
  <c r="S75" i="25"/>
  <c r="O75" i="25"/>
  <c r="N75" i="25"/>
  <c r="M75" i="25"/>
  <c r="L75" i="25"/>
  <c r="K75" i="25"/>
  <c r="J75" i="25"/>
  <c r="I75" i="25"/>
  <c r="H75" i="25"/>
  <c r="G75" i="25"/>
  <c r="F75" i="25"/>
  <c r="C75" i="25"/>
  <c r="B75" i="25"/>
  <c r="O74" i="25"/>
  <c r="N74" i="25"/>
  <c r="M74" i="25"/>
  <c r="L74" i="25"/>
  <c r="K74" i="25"/>
  <c r="J74" i="25"/>
  <c r="I74" i="25"/>
  <c r="H74" i="25"/>
  <c r="P74" i="25" s="1"/>
  <c r="G74" i="25"/>
  <c r="F74" i="25"/>
  <c r="C74" i="25"/>
  <c r="B74" i="25"/>
  <c r="E74" i="25" s="1"/>
  <c r="O73" i="25"/>
  <c r="N73" i="25"/>
  <c r="M73" i="25"/>
  <c r="L73" i="25"/>
  <c r="K73" i="25"/>
  <c r="J73" i="25"/>
  <c r="I73" i="25"/>
  <c r="H73" i="25"/>
  <c r="R73" i="25" s="1"/>
  <c r="G73" i="25"/>
  <c r="F73" i="25"/>
  <c r="E73" i="25"/>
  <c r="C73" i="25"/>
  <c r="B73" i="25"/>
  <c r="S72" i="25"/>
  <c r="R72" i="25"/>
  <c r="Q72" i="25"/>
  <c r="P72" i="25"/>
  <c r="E72" i="25"/>
  <c r="S71" i="25"/>
  <c r="R71" i="25"/>
  <c r="Q71" i="25"/>
  <c r="P71" i="25"/>
  <c r="E71" i="25"/>
  <c r="O69" i="25"/>
  <c r="N69" i="25"/>
  <c r="M69" i="25"/>
  <c r="L69" i="25"/>
  <c r="K69" i="25"/>
  <c r="J69" i="25"/>
  <c r="I69" i="25"/>
  <c r="H69" i="25"/>
  <c r="G69" i="25"/>
  <c r="F69" i="25"/>
  <c r="C69" i="25"/>
  <c r="B69" i="25"/>
  <c r="O68" i="25"/>
  <c r="N68" i="25"/>
  <c r="M68" i="25"/>
  <c r="L68" i="25"/>
  <c r="K68" i="25"/>
  <c r="J68" i="25"/>
  <c r="I68" i="25"/>
  <c r="H68" i="25"/>
  <c r="R68" i="25" s="1"/>
  <c r="G68" i="25"/>
  <c r="F68" i="25"/>
  <c r="C68" i="25"/>
  <c r="E68" i="25" s="1"/>
  <c r="B68" i="25"/>
  <c r="S67" i="25"/>
  <c r="R67" i="25"/>
  <c r="Q67" i="25"/>
  <c r="P67" i="25"/>
  <c r="E67" i="25"/>
  <c r="S66" i="25"/>
  <c r="R66" i="25"/>
  <c r="Q66" i="25"/>
  <c r="P66" i="25"/>
  <c r="E66" i="25"/>
  <c r="T66" i="25" s="1"/>
  <c r="S65" i="25"/>
  <c r="R65" i="25"/>
  <c r="Q65" i="25"/>
  <c r="P65" i="25"/>
  <c r="E65" i="25"/>
  <c r="U65" i="25" s="1"/>
  <c r="U64" i="25"/>
  <c r="S64" i="25"/>
  <c r="R64" i="25"/>
  <c r="Q64" i="25"/>
  <c r="P64" i="25"/>
  <c r="E64" i="25"/>
  <c r="T64" i="25" s="1"/>
  <c r="S63" i="25"/>
  <c r="R63" i="25"/>
  <c r="Q63" i="25"/>
  <c r="P63" i="25"/>
  <c r="E63" i="25"/>
  <c r="U63" i="25" s="1"/>
  <c r="O61" i="25"/>
  <c r="N61" i="25"/>
  <c r="M61" i="25"/>
  <c r="L61" i="25"/>
  <c r="K61" i="25"/>
  <c r="J61" i="25"/>
  <c r="I61" i="25"/>
  <c r="S61" i="25" s="1"/>
  <c r="H61" i="25"/>
  <c r="R61" i="25" s="1"/>
  <c r="C61" i="25"/>
  <c r="B61" i="25"/>
  <c r="T60" i="25"/>
  <c r="S60" i="25"/>
  <c r="R60" i="25"/>
  <c r="Q60" i="25"/>
  <c r="P60" i="25"/>
  <c r="E60" i="25"/>
  <c r="U60" i="25" s="1"/>
  <c r="U59" i="25"/>
  <c r="T59" i="25"/>
  <c r="S59" i="25"/>
  <c r="R59" i="25"/>
  <c r="Q59" i="25"/>
  <c r="P59" i="25"/>
  <c r="E59" i="25"/>
  <c r="S58" i="25"/>
  <c r="R58" i="25"/>
  <c r="Q58" i="25"/>
  <c r="P58" i="25"/>
  <c r="E58" i="25"/>
  <c r="S57" i="25"/>
  <c r="R57" i="25"/>
  <c r="Q57" i="25"/>
  <c r="P57" i="25"/>
  <c r="E57" i="25"/>
  <c r="T57" i="25" s="1"/>
  <c r="O55" i="25"/>
  <c r="N55" i="25"/>
  <c r="M55" i="25"/>
  <c r="L55" i="25"/>
  <c r="K55" i="25"/>
  <c r="J55" i="25"/>
  <c r="I55" i="25"/>
  <c r="H55" i="25"/>
  <c r="G55" i="25"/>
  <c r="F55" i="25"/>
  <c r="C55" i="25"/>
  <c r="B55" i="25"/>
  <c r="S54" i="25"/>
  <c r="R54" i="25"/>
  <c r="Q54" i="25"/>
  <c r="P54" i="25"/>
  <c r="E54" i="25"/>
  <c r="T54" i="25" s="1"/>
  <c r="U53" i="25"/>
  <c r="T53" i="25"/>
  <c r="S53" i="25"/>
  <c r="R53" i="25"/>
  <c r="Q53" i="25"/>
  <c r="P53" i="25"/>
  <c r="E53" i="25"/>
  <c r="S52" i="25"/>
  <c r="R52" i="25"/>
  <c r="Q52" i="25"/>
  <c r="P52" i="25"/>
  <c r="E52" i="25"/>
  <c r="T52" i="25" s="1"/>
  <c r="S51" i="25"/>
  <c r="R51" i="25"/>
  <c r="Q51" i="25"/>
  <c r="P51" i="25"/>
  <c r="E51" i="25"/>
  <c r="S50" i="25"/>
  <c r="R50" i="25"/>
  <c r="Q50" i="25"/>
  <c r="P50" i="25"/>
  <c r="E50" i="25"/>
  <c r="U50" i="25" s="1"/>
  <c r="S49" i="25"/>
  <c r="R49" i="25"/>
  <c r="Q49" i="25"/>
  <c r="P49" i="25"/>
  <c r="E49" i="25"/>
  <c r="U49" i="25" s="1"/>
  <c r="U48" i="25"/>
  <c r="T48" i="25"/>
  <c r="S48" i="25"/>
  <c r="R48" i="25"/>
  <c r="Q48" i="25"/>
  <c r="P48" i="25"/>
  <c r="E48" i="25"/>
  <c r="S47" i="25"/>
  <c r="R47" i="25"/>
  <c r="Q47" i="25"/>
  <c r="P47" i="25"/>
  <c r="E47" i="25"/>
  <c r="U47" i="25" s="1"/>
  <c r="S46" i="25"/>
  <c r="R46" i="25"/>
  <c r="Q46" i="25"/>
  <c r="P46" i="25"/>
  <c r="E46" i="25"/>
  <c r="T46" i="25" s="1"/>
  <c r="U45" i="25"/>
  <c r="T45" i="25"/>
  <c r="S45" i="25"/>
  <c r="R45" i="25"/>
  <c r="Q45" i="25"/>
  <c r="P45" i="25"/>
  <c r="E45" i="25"/>
  <c r="U44" i="25"/>
  <c r="S44" i="25"/>
  <c r="R44" i="25"/>
  <c r="Q44" i="25"/>
  <c r="P44" i="25"/>
  <c r="E44" i="25"/>
  <c r="T44" i="25" s="1"/>
  <c r="O42" i="25"/>
  <c r="N42" i="25"/>
  <c r="M42" i="25"/>
  <c r="L42" i="25"/>
  <c r="K42" i="25"/>
  <c r="J42" i="25"/>
  <c r="I42" i="25"/>
  <c r="S42" i="25" s="1"/>
  <c r="H42" i="25"/>
  <c r="P42" i="25" s="1"/>
  <c r="G42" i="25"/>
  <c r="F42" i="25"/>
  <c r="E42" i="25"/>
  <c r="C42" i="25"/>
  <c r="B42" i="25"/>
  <c r="U41" i="25"/>
  <c r="S41" i="25"/>
  <c r="R41" i="25"/>
  <c r="Q41" i="25"/>
  <c r="P41" i="25"/>
  <c r="E41" i="25"/>
  <c r="T41" i="25" s="1"/>
  <c r="T40" i="25"/>
  <c r="S40" i="25"/>
  <c r="R40" i="25"/>
  <c r="Q40" i="25"/>
  <c r="P40" i="25"/>
  <c r="E40" i="25"/>
  <c r="S39" i="25"/>
  <c r="R39" i="25"/>
  <c r="Q39" i="25"/>
  <c r="P39" i="25"/>
  <c r="E39" i="25"/>
  <c r="U39" i="25" s="1"/>
  <c r="S38" i="25"/>
  <c r="R38" i="25"/>
  <c r="Q38" i="25"/>
  <c r="P38" i="25"/>
  <c r="E38" i="25"/>
  <c r="S37" i="25"/>
  <c r="R37" i="25"/>
  <c r="Q37" i="25"/>
  <c r="U37" i="25" s="1"/>
  <c r="P37" i="25"/>
  <c r="T37" i="25" s="1"/>
  <c r="E37" i="25"/>
  <c r="R35" i="25"/>
  <c r="O35" i="25"/>
  <c r="N35" i="25"/>
  <c r="M35" i="25"/>
  <c r="L35" i="25"/>
  <c r="K35" i="25"/>
  <c r="J35" i="25"/>
  <c r="I35" i="25"/>
  <c r="S35" i="25" s="1"/>
  <c r="H35" i="25"/>
  <c r="G35" i="25"/>
  <c r="F35" i="25"/>
  <c r="C35" i="25"/>
  <c r="E35" i="25" s="1"/>
  <c r="B35" i="25"/>
  <c r="S34" i="25"/>
  <c r="R34" i="25"/>
  <c r="Q34" i="25"/>
  <c r="U34" i="25" s="1"/>
  <c r="P34" i="25"/>
  <c r="T34" i="25" s="1"/>
  <c r="E34" i="25"/>
  <c r="O32" i="25"/>
  <c r="N32" i="25"/>
  <c r="M32" i="25"/>
  <c r="L32" i="25"/>
  <c r="K32" i="25"/>
  <c r="J32" i="25"/>
  <c r="I32" i="25"/>
  <c r="S32" i="25" s="1"/>
  <c r="H32" i="25"/>
  <c r="G32" i="25"/>
  <c r="F32" i="25"/>
  <c r="C32" i="25"/>
  <c r="B32" i="25"/>
  <c r="E32" i="25" s="1"/>
  <c r="U31" i="25"/>
  <c r="T31" i="25"/>
  <c r="S31" i="25"/>
  <c r="R31" i="25"/>
  <c r="Q31" i="25"/>
  <c r="P31" i="25"/>
  <c r="E31" i="25"/>
  <c r="T30" i="25"/>
  <c r="S30" i="25"/>
  <c r="R30" i="25"/>
  <c r="Q30" i="25"/>
  <c r="P30" i="25"/>
  <c r="E30" i="25"/>
  <c r="U30" i="25" s="1"/>
  <c r="S29" i="25"/>
  <c r="R29" i="25"/>
  <c r="Q29" i="25"/>
  <c r="P29" i="25"/>
  <c r="E29" i="25"/>
  <c r="T29" i="25" s="1"/>
  <c r="U28" i="25"/>
  <c r="S28" i="25"/>
  <c r="R28" i="25"/>
  <c r="Q28" i="25"/>
  <c r="P28" i="25"/>
  <c r="E28" i="25"/>
  <c r="T28" i="25" s="1"/>
  <c r="O26" i="25"/>
  <c r="N26" i="25"/>
  <c r="M26" i="25"/>
  <c r="L26" i="25"/>
  <c r="K26" i="25"/>
  <c r="J26" i="25"/>
  <c r="I26" i="25"/>
  <c r="H26" i="25"/>
  <c r="G26" i="25"/>
  <c r="F26" i="25"/>
  <c r="C26" i="25"/>
  <c r="B26" i="25"/>
  <c r="S25" i="25"/>
  <c r="R25" i="25"/>
  <c r="Q25" i="25"/>
  <c r="P25" i="25"/>
  <c r="E25" i="25"/>
  <c r="U25" i="25" s="1"/>
  <c r="S24" i="25"/>
  <c r="R24" i="25"/>
  <c r="Q24" i="25"/>
  <c r="P24" i="25"/>
  <c r="E24" i="25"/>
  <c r="T24" i="25" s="1"/>
  <c r="T23" i="25"/>
  <c r="S23" i="25"/>
  <c r="R23" i="25"/>
  <c r="Q23" i="25"/>
  <c r="P23" i="25"/>
  <c r="E23" i="25"/>
  <c r="U23" i="25" s="1"/>
  <c r="S22" i="25"/>
  <c r="R22" i="25"/>
  <c r="Q22" i="25"/>
  <c r="P22" i="25"/>
  <c r="E22" i="25"/>
  <c r="U22" i="25" s="1"/>
  <c r="T21" i="25"/>
  <c r="S21" i="25"/>
  <c r="R21" i="25"/>
  <c r="Q21" i="25"/>
  <c r="P21" i="25"/>
  <c r="E21" i="25"/>
  <c r="U21" i="25" s="1"/>
  <c r="U20" i="25"/>
  <c r="T20" i="25"/>
  <c r="S20" i="25"/>
  <c r="R20" i="25"/>
  <c r="Q20" i="25"/>
  <c r="P20" i="25"/>
  <c r="E20" i="25"/>
  <c r="T19" i="25"/>
  <c r="S19" i="25"/>
  <c r="R19" i="25"/>
  <c r="Q19" i="25"/>
  <c r="P19" i="25"/>
  <c r="E19" i="25"/>
  <c r="U19" i="25" s="1"/>
  <c r="O17" i="25"/>
  <c r="N17" i="25"/>
  <c r="M17" i="25"/>
  <c r="L17" i="25"/>
  <c r="K17" i="25"/>
  <c r="J17" i="25"/>
  <c r="I17" i="25"/>
  <c r="H17" i="25"/>
  <c r="R17" i="25" s="1"/>
  <c r="G17" i="25"/>
  <c r="F17" i="25"/>
  <c r="C17" i="25"/>
  <c r="B17" i="25"/>
  <c r="E17" i="25" s="1"/>
  <c r="S16" i="25"/>
  <c r="R16" i="25"/>
  <c r="Q16" i="25"/>
  <c r="P16" i="25"/>
  <c r="E16" i="25"/>
  <c r="S15" i="25"/>
  <c r="R15" i="25"/>
  <c r="Q15" i="25"/>
  <c r="P15" i="25"/>
  <c r="E15" i="25"/>
  <c r="T15" i="25" s="1"/>
  <c r="T14" i="25"/>
  <c r="S14" i="25"/>
  <c r="R14" i="25"/>
  <c r="Q14" i="25"/>
  <c r="P14" i="25"/>
  <c r="E14" i="25"/>
  <c r="U14" i="25" s="1"/>
  <c r="S13" i="25"/>
  <c r="R13" i="25"/>
  <c r="Q13" i="25"/>
  <c r="P13" i="25"/>
  <c r="E13" i="25"/>
  <c r="T13" i="25" s="1"/>
  <c r="T12" i="25"/>
  <c r="S12" i="25"/>
  <c r="R12" i="25"/>
  <c r="Q12" i="25"/>
  <c r="P12" i="25"/>
  <c r="E12" i="25"/>
  <c r="U12" i="25" s="1"/>
  <c r="S11" i="25"/>
  <c r="R11" i="25"/>
  <c r="Q11" i="25"/>
  <c r="P11" i="25"/>
  <c r="E11" i="25"/>
  <c r="U11" i="25" s="1"/>
  <c r="U10" i="25"/>
  <c r="T10" i="25"/>
  <c r="S10" i="25"/>
  <c r="R10" i="25"/>
  <c r="Q10" i="25"/>
  <c r="P10" i="25"/>
  <c r="E10" i="25"/>
  <c r="S9" i="25"/>
  <c r="R9" i="25"/>
  <c r="Q9" i="25"/>
  <c r="P9" i="25"/>
  <c r="E9" i="25"/>
  <c r="T96" i="24"/>
  <c r="S96" i="24"/>
  <c r="R96" i="24"/>
  <c r="Q96" i="24"/>
  <c r="P96" i="24"/>
  <c r="E96" i="24"/>
  <c r="U96" i="24" s="1"/>
  <c r="S95" i="24"/>
  <c r="R95" i="24"/>
  <c r="Q95" i="24"/>
  <c r="P95" i="24"/>
  <c r="E95" i="24"/>
  <c r="T95" i="24" s="1"/>
  <c r="S94" i="24"/>
  <c r="R94" i="24"/>
  <c r="Q94" i="24"/>
  <c r="P94" i="24"/>
  <c r="E94" i="24"/>
  <c r="S93" i="24"/>
  <c r="R93" i="24"/>
  <c r="Q93" i="24"/>
  <c r="P93" i="24"/>
  <c r="E93" i="24"/>
  <c r="S92" i="24"/>
  <c r="R92" i="24"/>
  <c r="Q92" i="24"/>
  <c r="P92" i="24"/>
  <c r="E92" i="24"/>
  <c r="S91" i="24"/>
  <c r="R91" i="24"/>
  <c r="Q91" i="24"/>
  <c r="P91" i="24"/>
  <c r="E91" i="24"/>
  <c r="U91" i="24" s="1"/>
  <c r="U90" i="24"/>
  <c r="T90" i="24"/>
  <c r="S90" i="24"/>
  <c r="R90" i="24"/>
  <c r="Q90" i="24"/>
  <c r="P90" i="24"/>
  <c r="E90" i="24"/>
  <c r="U89" i="24"/>
  <c r="T89" i="24"/>
  <c r="S89" i="24"/>
  <c r="R89" i="24"/>
  <c r="Q89" i="24"/>
  <c r="P89" i="24"/>
  <c r="E89" i="24"/>
  <c r="S88" i="24"/>
  <c r="R88" i="24"/>
  <c r="Q88" i="24"/>
  <c r="P88" i="24"/>
  <c r="E88" i="24"/>
  <c r="T88" i="24" s="1"/>
  <c r="O75" i="24"/>
  <c r="N75" i="24"/>
  <c r="M75" i="24"/>
  <c r="L75" i="24"/>
  <c r="K75" i="24"/>
  <c r="J75" i="24"/>
  <c r="I75" i="24"/>
  <c r="H75" i="24"/>
  <c r="R75" i="24" s="1"/>
  <c r="G75" i="24"/>
  <c r="F75" i="24"/>
  <c r="C75" i="24"/>
  <c r="B75" i="24"/>
  <c r="E75" i="24" s="1"/>
  <c r="R74" i="24"/>
  <c r="O74" i="24"/>
  <c r="N74" i="24"/>
  <c r="M74" i="24"/>
  <c r="L74" i="24"/>
  <c r="K74" i="24"/>
  <c r="J74" i="24"/>
  <c r="I74" i="24"/>
  <c r="S74" i="24" s="1"/>
  <c r="H74" i="24"/>
  <c r="G74" i="24"/>
  <c r="F74" i="24"/>
  <c r="E74" i="24"/>
  <c r="C74" i="24"/>
  <c r="B74" i="24"/>
  <c r="R73" i="24"/>
  <c r="O73" i="24"/>
  <c r="N73" i="24"/>
  <c r="M73" i="24"/>
  <c r="L73" i="24"/>
  <c r="K73" i="24"/>
  <c r="J73" i="24"/>
  <c r="I73" i="24"/>
  <c r="H73" i="24"/>
  <c r="G73" i="24"/>
  <c r="F73" i="24"/>
  <c r="C73" i="24"/>
  <c r="B73" i="24"/>
  <c r="U72" i="24"/>
  <c r="T72" i="24"/>
  <c r="S72" i="24"/>
  <c r="R72" i="24"/>
  <c r="Q72" i="24"/>
  <c r="P72" i="24"/>
  <c r="E72" i="24"/>
  <c r="S71" i="24"/>
  <c r="R71" i="24"/>
  <c r="Q71" i="24"/>
  <c r="U71" i="24" s="1"/>
  <c r="P71" i="24"/>
  <c r="T71" i="24" s="1"/>
  <c r="E71" i="24"/>
  <c r="O69" i="24"/>
  <c r="N69" i="24"/>
  <c r="M69" i="24"/>
  <c r="L69" i="24"/>
  <c r="K69" i="24"/>
  <c r="J69" i="24"/>
  <c r="I69" i="24"/>
  <c r="S69" i="24" s="1"/>
  <c r="H69" i="24"/>
  <c r="R69" i="24" s="1"/>
  <c r="G69" i="24"/>
  <c r="F69" i="24"/>
  <c r="C69" i="24"/>
  <c r="B69" i="24"/>
  <c r="O68" i="24"/>
  <c r="N68" i="24"/>
  <c r="M68" i="24"/>
  <c r="L68" i="24"/>
  <c r="K68" i="24"/>
  <c r="J68" i="24"/>
  <c r="I68" i="24"/>
  <c r="S68" i="24" s="1"/>
  <c r="H68" i="24"/>
  <c r="G68" i="24"/>
  <c r="F68" i="24"/>
  <c r="C68" i="24"/>
  <c r="B68" i="24"/>
  <c r="E68" i="24" s="1"/>
  <c r="U67" i="24"/>
  <c r="T67" i="24"/>
  <c r="S67" i="24"/>
  <c r="R67" i="24"/>
  <c r="Q67" i="24"/>
  <c r="P67" i="24"/>
  <c r="E67" i="24"/>
  <c r="U66" i="24"/>
  <c r="T66" i="24"/>
  <c r="S66" i="24"/>
  <c r="R66" i="24"/>
  <c r="Q66" i="24"/>
  <c r="P66" i="24"/>
  <c r="E66" i="24"/>
  <c r="T65" i="24"/>
  <c r="S65" i="24"/>
  <c r="R65" i="24"/>
  <c r="Q65" i="24"/>
  <c r="P65" i="24"/>
  <c r="E65" i="24"/>
  <c r="U65" i="24" s="1"/>
  <c r="S64" i="24"/>
  <c r="R64" i="24"/>
  <c r="Q64" i="24"/>
  <c r="P64" i="24"/>
  <c r="E64" i="24"/>
  <c r="U63" i="24"/>
  <c r="S63" i="24"/>
  <c r="R63" i="24"/>
  <c r="Q63" i="24"/>
  <c r="P63" i="24"/>
  <c r="E63" i="24"/>
  <c r="T63" i="24" s="1"/>
  <c r="O61" i="24"/>
  <c r="N61" i="24"/>
  <c r="M61" i="24"/>
  <c r="L61" i="24"/>
  <c r="K61" i="24"/>
  <c r="J61" i="24"/>
  <c r="I61" i="24"/>
  <c r="S61" i="24" s="1"/>
  <c r="H61" i="24"/>
  <c r="C61" i="24"/>
  <c r="B61" i="24"/>
  <c r="S60" i="24"/>
  <c r="R60" i="24"/>
  <c r="Q60" i="24"/>
  <c r="P60" i="24"/>
  <c r="E60" i="24"/>
  <c r="S59" i="24"/>
  <c r="R59" i="24"/>
  <c r="Q59" i="24"/>
  <c r="P59" i="24"/>
  <c r="E59" i="24"/>
  <c r="U58" i="24"/>
  <c r="T58" i="24"/>
  <c r="S58" i="24"/>
  <c r="R58" i="24"/>
  <c r="Q58" i="24"/>
  <c r="P58" i="24"/>
  <c r="E58" i="24"/>
  <c r="S57" i="24"/>
  <c r="R57" i="24"/>
  <c r="Q57" i="24"/>
  <c r="P57" i="24"/>
  <c r="E57" i="24"/>
  <c r="U57" i="24" s="1"/>
  <c r="O55" i="24"/>
  <c r="N55" i="24"/>
  <c r="M55" i="24"/>
  <c r="L55" i="24"/>
  <c r="K55" i="24"/>
  <c r="J55" i="24"/>
  <c r="I55" i="24"/>
  <c r="S55" i="24" s="1"/>
  <c r="H55" i="24"/>
  <c r="G55" i="24"/>
  <c r="F55" i="24"/>
  <c r="C55" i="24"/>
  <c r="B55" i="24"/>
  <c r="U54" i="24"/>
  <c r="T54" i="24"/>
  <c r="S54" i="24"/>
  <c r="R54" i="24"/>
  <c r="Q54" i="24"/>
  <c r="P54" i="24"/>
  <c r="E54" i="24"/>
  <c r="S53" i="24"/>
  <c r="R53" i="24"/>
  <c r="Q53" i="24"/>
  <c r="P53" i="24"/>
  <c r="E53" i="24"/>
  <c r="S52" i="24"/>
  <c r="R52" i="24"/>
  <c r="Q52" i="24"/>
  <c r="P52" i="24"/>
  <c r="E52" i="24"/>
  <c r="U51" i="24"/>
  <c r="S51" i="24"/>
  <c r="R51" i="24"/>
  <c r="Q51" i="24"/>
  <c r="P51" i="24"/>
  <c r="E51" i="24"/>
  <c r="T51" i="24" s="1"/>
  <c r="S50" i="24"/>
  <c r="R50" i="24"/>
  <c r="Q50" i="24"/>
  <c r="P50" i="24"/>
  <c r="E50" i="24"/>
  <c r="T50" i="24" s="1"/>
  <c r="T49" i="24"/>
  <c r="S49" i="24"/>
  <c r="R49" i="24"/>
  <c r="Q49" i="24"/>
  <c r="P49" i="24"/>
  <c r="E49" i="24"/>
  <c r="U49" i="24" s="1"/>
  <c r="S48" i="24"/>
  <c r="R48" i="24"/>
  <c r="Q48" i="24"/>
  <c r="P48" i="24"/>
  <c r="E48" i="24"/>
  <c r="T47" i="24"/>
  <c r="S47" i="24"/>
  <c r="R47" i="24"/>
  <c r="Q47" i="24"/>
  <c r="P47" i="24"/>
  <c r="E47" i="24"/>
  <c r="U47" i="24" s="1"/>
  <c r="U46" i="24"/>
  <c r="S46" i="24"/>
  <c r="R46" i="24"/>
  <c r="Q46" i="24"/>
  <c r="P46" i="24"/>
  <c r="E46" i="24"/>
  <c r="T46" i="24" s="1"/>
  <c r="T45" i="24"/>
  <c r="S45" i="24"/>
  <c r="R45" i="24"/>
  <c r="Q45" i="24"/>
  <c r="P45" i="24"/>
  <c r="E45" i="24"/>
  <c r="S44" i="24"/>
  <c r="R44" i="24"/>
  <c r="Q44" i="24"/>
  <c r="P44" i="24"/>
  <c r="E44" i="24"/>
  <c r="O42" i="24"/>
  <c r="N42" i="24"/>
  <c r="M42" i="24"/>
  <c r="L42" i="24"/>
  <c r="K42" i="24"/>
  <c r="J42" i="24"/>
  <c r="I42" i="24"/>
  <c r="S42" i="24" s="1"/>
  <c r="H42" i="24"/>
  <c r="R42" i="24" s="1"/>
  <c r="G42" i="24"/>
  <c r="F42" i="24"/>
  <c r="C42" i="24"/>
  <c r="B42" i="24"/>
  <c r="S41" i="24"/>
  <c r="R41" i="24"/>
  <c r="Q41" i="24"/>
  <c r="P41" i="24"/>
  <c r="E41" i="24"/>
  <c r="S40" i="24"/>
  <c r="R40" i="24"/>
  <c r="Q40" i="24"/>
  <c r="P40" i="24"/>
  <c r="E40" i="24"/>
  <c r="S39" i="24"/>
  <c r="R39" i="24"/>
  <c r="Q39" i="24"/>
  <c r="P39" i="24"/>
  <c r="E39" i="24"/>
  <c r="T39" i="24" s="1"/>
  <c r="S38" i="24"/>
  <c r="R38" i="24"/>
  <c r="Q38" i="24"/>
  <c r="P38" i="24"/>
  <c r="E38" i="24"/>
  <c r="U38" i="24" s="1"/>
  <c r="S37" i="24"/>
  <c r="R37" i="24"/>
  <c r="Q37" i="24"/>
  <c r="P37" i="24"/>
  <c r="E37" i="24"/>
  <c r="O35" i="24"/>
  <c r="N35" i="24"/>
  <c r="M35" i="24"/>
  <c r="L35" i="24"/>
  <c r="K35" i="24"/>
  <c r="J35" i="24"/>
  <c r="I35" i="24"/>
  <c r="S35" i="24" s="1"/>
  <c r="H35" i="24"/>
  <c r="R35" i="24" s="1"/>
  <c r="G35" i="24"/>
  <c r="F35" i="24"/>
  <c r="C35" i="24"/>
  <c r="B35" i="24"/>
  <c r="S34" i="24"/>
  <c r="R34" i="24"/>
  <c r="Q34" i="24"/>
  <c r="P34" i="24"/>
  <c r="E34" i="24"/>
  <c r="O32" i="24"/>
  <c r="N32" i="24"/>
  <c r="M32" i="24"/>
  <c r="L32" i="24"/>
  <c r="K32" i="24"/>
  <c r="J32" i="24"/>
  <c r="I32" i="24"/>
  <c r="S32" i="24" s="1"/>
  <c r="H32" i="24"/>
  <c r="R32" i="24" s="1"/>
  <c r="G32" i="24"/>
  <c r="F32" i="24"/>
  <c r="C32" i="24"/>
  <c r="B32" i="24"/>
  <c r="S31" i="24"/>
  <c r="R31" i="24"/>
  <c r="Q31" i="24"/>
  <c r="P31" i="24"/>
  <c r="E31" i="24"/>
  <c r="U30" i="24"/>
  <c r="T30" i="24"/>
  <c r="S30" i="24"/>
  <c r="R30" i="24"/>
  <c r="Q30" i="24"/>
  <c r="P30" i="24"/>
  <c r="E30" i="24"/>
  <c r="S29" i="24"/>
  <c r="R29" i="24"/>
  <c r="Q29" i="24"/>
  <c r="P29" i="24"/>
  <c r="E29" i="24"/>
  <c r="U29" i="24" s="1"/>
  <c r="S28" i="24"/>
  <c r="R28" i="24"/>
  <c r="Q28" i="24"/>
  <c r="P28" i="24"/>
  <c r="E28" i="24"/>
  <c r="U28" i="24" s="1"/>
  <c r="O26" i="24"/>
  <c r="N26" i="24"/>
  <c r="M26" i="24"/>
  <c r="L26" i="24"/>
  <c r="K26" i="24"/>
  <c r="J26" i="24"/>
  <c r="I26" i="24"/>
  <c r="S26" i="24" s="1"/>
  <c r="H26" i="24"/>
  <c r="R26" i="24" s="1"/>
  <c r="G26" i="24"/>
  <c r="F26" i="24"/>
  <c r="C26" i="24"/>
  <c r="B26" i="24"/>
  <c r="T25" i="24"/>
  <c r="S25" i="24"/>
  <c r="R25" i="24"/>
  <c r="Q25" i="24"/>
  <c r="P25" i="24"/>
  <c r="E25" i="24"/>
  <c r="U25" i="24" s="1"/>
  <c r="S24" i="24"/>
  <c r="R24" i="24"/>
  <c r="Q24" i="24"/>
  <c r="P24" i="24"/>
  <c r="E24" i="24"/>
  <c r="U23" i="24"/>
  <c r="T23" i="24"/>
  <c r="S23" i="24"/>
  <c r="R23" i="24"/>
  <c r="Q23" i="24"/>
  <c r="P23" i="24"/>
  <c r="E23" i="24"/>
  <c r="S22" i="24"/>
  <c r="R22" i="24"/>
  <c r="Q22" i="24"/>
  <c r="P22" i="24"/>
  <c r="E22" i="24"/>
  <c r="S21" i="24"/>
  <c r="R21" i="24"/>
  <c r="Q21" i="24"/>
  <c r="P21" i="24"/>
  <c r="E21" i="24"/>
  <c r="U21" i="24" s="1"/>
  <c r="S20" i="24"/>
  <c r="R20" i="24"/>
  <c r="Q20" i="24"/>
  <c r="P20" i="24"/>
  <c r="E20" i="24"/>
  <c r="U19" i="24"/>
  <c r="T19" i="24"/>
  <c r="S19" i="24"/>
  <c r="R19" i="24"/>
  <c r="Q19" i="24"/>
  <c r="P19" i="24"/>
  <c r="E19" i="24"/>
  <c r="S17" i="24"/>
  <c r="R17" i="24"/>
  <c r="O17" i="24"/>
  <c r="N17" i="24"/>
  <c r="M17" i="24"/>
  <c r="L17" i="24"/>
  <c r="K17" i="24"/>
  <c r="J17" i="24"/>
  <c r="I17" i="24"/>
  <c r="H17" i="24"/>
  <c r="G17" i="24"/>
  <c r="F17" i="24"/>
  <c r="C17" i="24"/>
  <c r="B17" i="24"/>
  <c r="U16" i="24"/>
  <c r="T16" i="24"/>
  <c r="S16" i="24"/>
  <c r="R16" i="24"/>
  <c r="Q16" i="24"/>
  <c r="P16" i="24"/>
  <c r="E16" i="24"/>
  <c r="S15" i="24"/>
  <c r="R15" i="24"/>
  <c r="Q15" i="24"/>
  <c r="P15" i="24"/>
  <c r="E15" i="24"/>
  <c r="S14" i="24"/>
  <c r="R14" i="24"/>
  <c r="Q14" i="24"/>
  <c r="P14" i="24"/>
  <c r="E14" i="24"/>
  <c r="S13" i="24"/>
  <c r="R13" i="24"/>
  <c r="Q13" i="24"/>
  <c r="P13" i="24"/>
  <c r="E13" i="24"/>
  <c r="S12" i="24"/>
  <c r="R12" i="24"/>
  <c r="Q12" i="24"/>
  <c r="P12" i="24"/>
  <c r="E12" i="24"/>
  <c r="U12" i="24" s="1"/>
  <c r="U11" i="24"/>
  <c r="S11" i="24"/>
  <c r="R11" i="24"/>
  <c r="Q11" i="24"/>
  <c r="P11" i="24"/>
  <c r="E11" i="24"/>
  <c r="T11" i="24" s="1"/>
  <c r="S10" i="24"/>
  <c r="R10" i="24"/>
  <c r="Q10" i="24"/>
  <c r="P10" i="24"/>
  <c r="E10" i="24"/>
  <c r="U10" i="24" s="1"/>
  <c r="S9" i="24"/>
  <c r="R9" i="24"/>
  <c r="Q9" i="24"/>
  <c r="P9" i="24"/>
  <c r="E9" i="24"/>
  <c r="S96" i="23"/>
  <c r="R96" i="23"/>
  <c r="Q96" i="23"/>
  <c r="P96" i="23"/>
  <c r="E96" i="23"/>
  <c r="S95" i="23"/>
  <c r="R95" i="23"/>
  <c r="Q95" i="23"/>
  <c r="P95" i="23"/>
  <c r="E95" i="23"/>
  <c r="S94" i="23"/>
  <c r="R94" i="23"/>
  <c r="Q94" i="23"/>
  <c r="P94" i="23"/>
  <c r="E94" i="23"/>
  <c r="U94" i="23" s="1"/>
  <c r="S93" i="23"/>
  <c r="R93" i="23"/>
  <c r="Q93" i="23"/>
  <c r="P93" i="23"/>
  <c r="E93" i="23"/>
  <c r="T92" i="23"/>
  <c r="S92" i="23"/>
  <c r="R92" i="23"/>
  <c r="Q92" i="23"/>
  <c r="P92" i="23"/>
  <c r="E92" i="23"/>
  <c r="U92" i="23" s="1"/>
  <c r="S91" i="23"/>
  <c r="R91" i="23"/>
  <c r="Q91" i="23"/>
  <c r="P91" i="23"/>
  <c r="E91" i="23"/>
  <c r="S90" i="23"/>
  <c r="R90" i="23"/>
  <c r="Q90" i="23"/>
  <c r="P90" i="23"/>
  <c r="E90" i="23"/>
  <c r="U90" i="23" s="1"/>
  <c r="S89" i="23"/>
  <c r="R89" i="23"/>
  <c r="Q89" i="23"/>
  <c r="P89" i="23"/>
  <c r="E89" i="23"/>
  <c r="U88" i="23"/>
  <c r="T88" i="23"/>
  <c r="S88" i="23"/>
  <c r="R88" i="23"/>
  <c r="Q88" i="23"/>
  <c r="P88" i="23"/>
  <c r="E88" i="23"/>
  <c r="O75" i="23"/>
  <c r="N75" i="23"/>
  <c r="M75" i="23"/>
  <c r="L75" i="23"/>
  <c r="K75" i="23"/>
  <c r="J75" i="23"/>
  <c r="I75" i="23"/>
  <c r="S75" i="23" s="1"/>
  <c r="H75" i="23"/>
  <c r="R75" i="23" s="1"/>
  <c r="G75" i="23"/>
  <c r="F75" i="23"/>
  <c r="C75" i="23"/>
  <c r="B75" i="23"/>
  <c r="O74" i="23"/>
  <c r="N74" i="23"/>
  <c r="M74" i="23"/>
  <c r="L74" i="23"/>
  <c r="K74" i="23"/>
  <c r="J74" i="23"/>
  <c r="I74" i="23"/>
  <c r="S74" i="23" s="1"/>
  <c r="H74" i="23"/>
  <c r="R74" i="23" s="1"/>
  <c r="G74" i="23"/>
  <c r="F74" i="23"/>
  <c r="C74" i="23"/>
  <c r="B74" i="23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C73" i="23"/>
  <c r="E73" i="23" s="1"/>
  <c r="B73" i="23"/>
  <c r="T72" i="23"/>
  <c r="S72" i="23"/>
  <c r="R72" i="23"/>
  <c r="Q72" i="23"/>
  <c r="P72" i="23"/>
  <c r="E72" i="23"/>
  <c r="U72" i="23" s="1"/>
  <c r="S71" i="23"/>
  <c r="R71" i="23"/>
  <c r="Q71" i="23"/>
  <c r="P71" i="23"/>
  <c r="E71" i="23"/>
  <c r="O69" i="23"/>
  <c r="N69" i="23"/>
  <c r="M69" i="23"/>
  <c r="L69" i="23"/>
  <c r="K69" i="23"/>
  <c r="J69" i="23"/>
  <c r="I69" i="23"/>
  <c r="S69" i="23" s="1"/>
  <c r="H69" i="23"/>
  <c r="G69" i="23"/>
  <c r="F69" i="23"/>
  <c r="C69" i="23"/>
  <c r="B69" i="23"/>
  <c r="O68" i="23"/>
  <c r="N68" i="23"/>
  <c r="M68" i="23"/>
  <c r="L68" i="23"/>
  <c r="K68" i="23"/>
  <c r="J68" i="23"/>
  <c r="I68" i="23"/>
  <c r="S68" i="23" s="1"/>
  <c r="H68" i="23"/>
  <c r="R68" i="23" s="1"/>
  <c r="G68" i="23"/>
  <c r="F68" i="23"/>
  <c r="C68" i="23"/>
  <c r="B68" i="23"/>
  <c r="T67" i="23"/>
  <c r="S67" i="23"/>
  <c r="R67" i="23"/>
  <c r="Q67" i="23"/>
  <c r="P67" i="23"/>
  <c r="E67" i="23"/>
  <c r="U67" i="23" s="1"/>
  <c r="U66" i="23"/>
  <c r="S66" i="23"/>
  <c r="R66" i="23"/>
  <c r="Q66" i="23"/>
  <c r="P66" i="23"/>
  <c r="E66" i="23"/>
  <c r="T66" i="23" s="1"/>
  <c r="S65" i="23"/>
  <c r="R65" i="23"/>
  <c r="Q65" i="23"/>
  <c r="P65" i="23"/>
  <c r="E65" i="23"/>
  <c r="T65" i="23" s="1"/>
  <c r="S64" i="23"/>
  <c r="R64" i="23"/>
  <c r="Q64" i="23"/>
  <c r="P64" i="23"/>
  <c r="E64" i="23"/>
  <c r="U64" i="23" s="1"/>
  <c r="S63" i="23"/>
  <c r="R63" i="23"/>
  <c r="Q63" i="23"/>
  <c r="P63" i="23"/>
  <c r="E63" i="23"/>
  <c r="T63" i="23" s="1"/>
  <c r="O61" i="23"/>
  <c r="N61" i="23"/>
  <c r="M61" i="23"/>
  <c r="L61" i="23"/>
  <c r="K61" i="23"/>
  <c r="J61" i="23"/>
  <c r="I61" i="23"/>
  <c r="S61" i="23" s="1"/>
  <c r="H61" i="23"/>
  <c r="R61" i="23" s="1"/>
  <c r="C61" i="23"/>
  <c r="B61" i="23"/>
  <c r="U60" i="23"/>
  <c r="S60" i="23"/>
  <c r="R60" i="23"/>
  <c r="Q60" i="23"/>
  <c r="P60" i="23"/>
  <c r="E60" i="23"/>
  <c r="T60" i="23" s="1"/>
  <c r="S59" i="23"/>
  <c r="R59" i="23"/>
  <c r="Q59" i="23"/>
  <c r="P59" i="23"/>
  <c r="E59" i="23"/>
  <c r="T59" i="23" s="1"/>
  <c r="S58" i="23"/>
  <c r="R58" i="23"/>
  <c r="Q58" i="23"/>
  <c r="P58" i="23"/>
  <c r="E58" i="23"/>
  <c r="U58" i="23" s="1"/>
  <c r="S57" i="23"/>
  <c r="R57" i="23"/>
  <c r="Q57" i="23"/>
  <c r="P57" i="23"/>
  <c r="E57" i="23"/>
  <c r="O55" i="23"/>
  <c r="N55" i="23"/>
  <c r="M55" i="23"/>
  <c r="L55" i="23"/>
  <c r="K55" i="23"/>
  <c r="J55" i="23"/>
  <c r="I55" i="23"/>
  <c r="S55" i="23" s="1"/>
  <c r="H55" i="23"/>
  <c r="R55" i="23" s="1"/>
  <c r="G55" i="23"/>
  <c r="F55" i="23"/>
  <c r="C55" i="23"/>
  <c r="B55" i="23"/>
  <c r="S54" i="23"/>
  <c r="R54" i="23"/>
  <c r="Q54" i="23"/>
  <c r="P54" i="23"/>
  <c r="E54" i="23"/>
  <c r="T54" i="23" s="1"/>
  <c r="T53" i="23"/>
  <c r="S53" i="23"/>
  <c r="R53" i="23"/>
  <c r="Q53" i="23"/>
  <c r="P53" i="23"/>
  <c r="E53" i="23"/>
  <c r="U53" i="23" s="1"/>
  <c r="S52" i="23"/>
  <c r="R52" i="23"/>
  <c r="Q52" i="23"/>
  <c r="P52" i="23"/>
  <c r="E52" i="23"/>
  <c r="U52" i="23" s="1"/>
  <c r="S51" i="23"/>
  <c r="R51" i="23"/>
  <c r="Q51" i="23"/>
  <c r="P51" i="23"/>
  <c r="E51" i="23"/>
  <c r="U51" i="23" s="1"/>
  <c r="S50" i="23"/>
  <c r="R50" i="23"/>
  <c r="Q50" i="23"/>
  <c r="P50" i="23"/>
  <c r="E50" i="23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T48" i="23" s="1"/>
  <c r="S47" i="23"/>
  <c r="R47" i="23"/>
  <c r="Q47" i="23"/>
  <c r="P47" i="23"/>
  <c r="E47" i="23"/>
  <c r="U47" i="23" s="1"/>
  <c r="S46" i="23"/>
  <c r="R46" i="23"/>
  <c r="Q46" i="23"/>
  <c r="P46" i="23"/>
  <c r="E46" i="23"/>
  <c r="T46" i="23" s="1"/>
  <c r="S45" i="23"/>
  <c r="R45" i="23"/>
  <c r="Q45" i="23"/>
  <c r="P45" i="23"/>
  <c r="E45" i="23"/>
  <c r="S44" i="23"/>
  <c r="R44" i="23"/>
  <c r="Q44" i="23"/>
  <c r="P44" i="23"/>
  <c r="E44" i="23"/>
  <c r="T44" i="23" s="1"/>
  <c r="O42" i="23"/>
  <c r="N42" i="23"/>
  <c r="M42" i="23"/>
  <c r="L42" i="23"/>
  <c r="K42" i="23"/>
  <c r="J42" i="23"/>
  <c r="I42" i="23"/>
  <c r="S42" i="23" s="1"/>
  <c r="H42" i="23"/>
  <c r="G42" i="23"/>
  <c r="F42" i="23"/>
  <c r="C42" i="23"/>
  <c r="B42" i="23"/>
  <c r="E42" i="23" s="1"/>
  <c r="U41" i="23"/>
  <c r="T41" i="23"/>
  <c r="S41" i="23"/>
  <c r="R41" i="23"/>
  <c r="Q41" i="23"/>
  <c r="P41" i="23"/>
  <c r="E41" i="23"/>
  <c r="S40" i="23"/>
  <c r="R40" i="23"/>
  <c r="Q40" i="23"/>
  <c r="P40" i="23"/>
  <c r="E40" i="23"/>
  <c r="U40" i="23" s="1"/>
  <c r="S39" i="23"/>
  <c r="R39" i="23"/>
  <c r="Q39" i="23"/>
  <c r="P39" i="23"/>
  <c r="E39" i="23"/>
  <c r="S38" i="23"/>
  <c r="R38" i="23"/>
  <c r="Q38" i="23"/>
  <c r="P38" i="23"/>
  <c r="E38" i="23"/>
  <c r="U37" i="23"/>
  <c r="S37" i="23"/>
  <c r="R37" i="23"/>
  <c r="Q37" i="23"/>
  <c r="P37" i="23"/>
  <c r="E37" i="23"/>
  <c r="R35" i="23"/>
  <c r="Q35" i="23"/>
  <c r="O35" i="23"/>
  <c r="N35" i="23"/>
  <c r="M35" i="23"/>
  <c r="L35" i="23"/>
  <c r="K35" i="23"/>
  <c r="J35" i="23"/>
  <c r="I35" i="23"/>
  <c r="S35" i="23" s="1"/>
  <c r="H35" i="23"/>
  <c r="G35" i="23"/>
  <c r="F35" i="23"/>
  <c r="C35" i="23"/>
  <c r="E35" i="23" s="1"/>
  <c r="B35" i="23"/>
  <c r="S34" i="23"/>
  <c r="R34" i="23"/>
  <c r="Q34" i="23"/>
  <c r="P34" i="23"/>
  <c r="E34" i="23"/>
  <c r="U34" i="23" s="1"/>
  <c r="O32" i="23"/>
  <c r="N32" i="23"/>
  <c r="M32" i="23"/>
  <c r="L32" i="23"/>
  <c r="K32" i="23"/>
  <c r="J32" i="23"/>
  <c r="I32" i="23"/>
  <c r="S32" i="23" s="1"/>
  <c r="H32" i="23"/>
  <c r="R32" i="23" s="1"/>
  <c r="G32" i="23"/>
  <c r="F32" i="23"/>
  <c r="C32" i="23"/>
  <c r="B32" i="23"/>
  <c r="S31" i="23"/>
  <c r="R31" i="23"/>
  <c r="Q31" i="23"/>
  <c r="P31" i="23"/>
  <c r="E31" i="23"/>
  <c r="U31" i="23" s="1"/>
  <c r="S30" i="23"/>
  <c r="R30" i="23"/>
  <c r="Q30" i="23"/>
  <c r="P30" i="23"/>
  <c r="E30" i="23"/>
  <c r="U30" i="23" s="1"/>
  <c r="S29" i="23"/>
  <c r="R29" i="23"/>
  <c r="Q29" i="23"/>
  <c r="P29" i="23"/>
  <c r="E29" i="23"/>
  <c r="T29" i="23" s="1"/>
  <c r="S28" i="23"/>
  <c r="R28" i="23"/>
  <c r="Q28" i="23"/>
  <c r="P28" i="23"/>
  <c r="E28" i="23"/>
  <c r="U28" i="23" s="1"/>
  <c r="O26" i="23"/>
  <c r="N26" i="23"/>
  <c r="M26" i="23"/>
  <c r="L26" i="23"/>
  <c r="K26" i="23"/>
  <c r="J26" i="23"/>
  <c r="I26" i="23"/>
  <c r="S26" i="23" s="1"/>
  <c r="H26" i="23"/>
  <c r="R26" i="23" s="1"/>
  <c r="G26" i="23"/>
  <c r="F26" i="23"/>
  <c r="C26" i="23"/>
  <c r="B26" i="23"/>
  <c r="E26" i="23" s="1"/>
  <c r="S25" i="23"/>
  <c r="R25" i="23"/>
  <c r="Q25" i="23"/>
  <c r="P25" i="23"/>
  <c r="E25" i="23"/>
  <c r="U24" i="23"/>
  <c r="T24" i="23"/>
  <c r="S24" i="23"/>
  <c r="R24" i="23"/>
  <c r="Q24" i="23"/>
  <c r="P24" i="23"/>
  <c r="E24" i="23"/>
  <c r="S23" i="23"/>
  <c r="R23" i="23"/>
  <c r="Q23" i="23"/>
  <c r="P23" i="23"/>
  <c r="E23" i="23"/>
  <c r="U23" i="23" s="1"/>
  <c r="S22" i="23"/>
  <c r="R22" i="23"/>
  <c r="Q22" i="23"/>
  <c r="P22" i="23"/>
  <c r="E22" i="23"/>
  <c r="U21" i="23"/>
  <c r="T21" i="23"/>
  <c r="S21" i="23"/>
  <c r="R21" i="23"/>
  <c r="Q21" i="23"/>
  <c r="P21" i="23"/>
  <c r="E21" i="23"/>
  <c r="U20" i="23"/>
  <c r="S20" i="23"/>
  <c r="R20" i="23"/>
  <c r="Q20" i="23"/>
  <c r="P20" i="23"/>
  <c r="E20" i="23"/>
  <c r="T20" i="23" s="1"/>
  <c r="T19" i="23"/>
  <c r="S19" i="23"/>
  <c r="R19" i="23"/>
  <c r="Q19" i="23"/>
  <c r="P19" i="23"/>
  <c r="E19" i="23"/>
  <c r="U19" i="23" s="1"/>
  <c r="O17" i="23"/>
  <c r="N17" i="23"/>
  <c r="M17" i="23"/>
  <c r="L17" i="23"/>
  <c r="K17" i="23"/>
  <c r="J17" i="23"/>
  <c r="I17" i="23"/>
  <c r="Q17" i="23" s="1"/>
  <c r="H17" i="23"/>
  <c r="R17" i="23" s="1"/>
  <c r="G17" i="23"/>
  <c r="F17" i="23"/>
  <c r="C17" i="23"/>
  <c r="B17" i="23"/>
  <c r="T16" i="23"/>
  <c r="S16" i="23"/>
  <c r="R16" i="23"/>
  <c r="Q16" i="23"/>
  <c r="P16" i="23"/>
  <c r="E16" i="23"/>
  <c r="U16" i="23" s="1"/>
  <c r="S15" i="23"/>
  <c r="R15" i="23"/>
  <c r="Q15" i="23"/>
  <c r="P15" i="23"/>
  <c r="E15" i="23"/>
  <c r="T15" i="23" s="1"/>
  <c r="S14" i="23"/>
  <c r="R14" i="23"/>
  <c r="Q14" i="23"/>
  <c r="P14" i="23"/>
  <c r="E14" i="23"/>
  <c r="U14" i="23" s="1"/>
  <c r="U13" i="23"/>
  <c r="T13" i="23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U11" i="23" s="1"/>
  <c r="S10" i="23"/>
  <c r="R10" i="23"/>
  <c r="Q10" i="23"/>
  <c r="U10" i="23" s="1"/>
  <c r="P10" i="23"/>
  <c r="T10" i="23" s="1"/>
  <c r="E10" i="23"/>
  <c r="S9" i="23"/>
  <c r="R9" i="23"/>
  <c r="Q9" i="23"/>
  <c r="P9" i="23"/>
  <c r="E9" i="23"/>
  <c r="U9" i="23" s="1"/>
  <c r="S96" i="22"/>
  <c r="R96" i="22"/>
  <c r="Q96" i="22"/>
  <c r="P96" i="22"/>
  <c r="E96" i="22"/>
  <c r="U96" i="22" s="1"/>
  <c r="S95" i="22"/>
  <c r="R95" i="22"/>
  <c r="Q95" i="22"/>
  <c r="P95" i="22"/>
  <c r="E95" i="22"/>
  <c r="U94" i="22"/>
  <c r="S94" i="22"/>
  <c r="R94" i="22"/>
  <c r="Q94" i="22"/>
  <c r="P94" i="22"/>
  <c r="E94" i="22"/>
  <c r="T94" i="22" s="1"/>
  <c r="T93" i="22"/>
  <c r="S93" i="22"/>
  <c r="R93" i="22"/>
  <c r="Q93" i="22"/>
  <c r="P93" i="22"/>
  <c r="E93" i="22"/>
  <c r="U93" i="22" s="1"/>
  <c r="U92" i="22"/>
  <c r="S92" i="22"/>
  <c r="R92" i="22"/>
  <c r="Q92" i="22"/>
  <c r="P92" i="22"/>
  <c r="E92" i="22"/>
  <c r="T92" i="22" s="1"/>
  <c r="S91" i="22"/>
  <c r="R91" i="22"/>
  <c r="Q91" i="22"/>
  <c r="P91" i="22"/>
  <c r="E91" i="22"/>
  <c r="T91" i="22" s="1"/>
  <c r="S90" i="22"/>
  <c r="R90" i="22"/>
  <c r="Q90" i="22"/>
  <c r="P90" i="22"/>
  <c r="E90" i="22"/>
  <c r="U89" i="22"/>
  <c r="S89" i="22"/>
  <c r="R89" i="22"/>
  <c r="Q89" i="22"/>
  <c r="P89" i="22"/>
  <c r="E89" i="22"/>
  <c r="T89" i="22" s="1"/>
  <c r="S88" i="22"/>
  <c r="R88" i="22"/>
  <c r="Q88" i="22"/>
  <c r="P88" i="22"/>
  <c r="E88" i="22"/>
  <c r="T88" i="22" s="1"/>
  <c r="O75" i="22"/>
  <c r="N75" i="22"/>
  <c r="M75" i="22"/>
  <c r="L75" i="22"/>
  <c r="K75" i="22"/>
  <c r="J75" i="22"/>
  <c r="I75" i="22"/>
  <c r="S75" i="22" s="1"/>
  <c r="H75" i="22"/>
  <c r="R75" i="22" s="1"/>
  <c r="G75" i="22"/>
  <c r="F75" i="22"/>
  <c r="C75" i="22"/>
  <c r="B75" i="22"/>
  <c r="O74" i="22"/>
  <c r="N74" i="22"/>
  <c r="M74" i="22"/>
  <c r="L74" i="22"/>
  <c r="K74" i="22"/>
  <c r="J74" i="22"/>
  <c r="I74" i="22"/>
  <c r="S74" i="22" s="1"/>
  <c r="H74" i="22"/>
  <c r="G74" i="22"/>
  <c r="F74" i="22"/>
  <c r="C74" i="22"/>
  <c r="E74" i="22" s="1"/>
  <c r="B74" i="22"/>
  <c r="S73" i="22"/>
  <c r="O73" i="22"/>
  <c r="N73" i="22"/>
  <c r="M73" i="22"/>
  <c r="L73" i="22"/>
  <c r="K73" i="22"/>
  <c r="J73" i="22"/>
  <c r="I73" i="22"/>
  <c r="H73" i="22"/>
  <c r="R73" i="22" s="1"/>
  <c r="G73" i="22"/>
  <c r="F73" i="22"/>
  <c r="C73" i="22"/>
  <c r="B73" i="22"/>
  <c r="T72" i="22"/>
  <c r="S72" i="22"/>
  <c r="R72" i="22"/>
  <c r="Q72" i="22"/>
  <c r="P72" i="22"/>
  <c r="E72" i="22"/>
  <c r="U72" i="22" s="1"/>
  <c r="U71" i="22"/>
  <c r="S71" i="22"/>
  <c r="R71" i="22"/>
  <c r="Q71" i="22"/>
  <c r="P71" i="22"/>
  <c r="E71" i="22"/>
  <c r="T71" i="22" s="1"/>
  <c r="O69" i="22"/>
  <c r="N69" i="22"/>
  <c r="M69" i="22"/>
  <c r="L69" i="22"/>
  <c r="K69" i="22"/>
  <c r="J69" i="22"/>
  <c r="I69" i="22"/>
  <c r="S69" i="22" s="1"/>
  <c r="H69" i="22"/>
  <c r="R69" i="22" s="1"/>
  <c r="G69" i="22"/>
  <c r="F69" i="22"/>
  <c r="C69" i="22"/>
  <c r="B69" i="22"/>
  <c r="O68" i="22"/>
  <c r="N68" i="22"/>
  <c r="M68" i="22"/>
  <c r="L68" i="22"/>
  <c r="K68" i="22"/>
  <c r="J68" i="22"/>
  <c r="I68" i="22"/>
  <c r="S68" i="22" s="1"/>
  <c r="H68" i="22"/>
  <c r="G68" i="22"/>
  <c r="F68" i="22"/>
  <c r="C68" i="22"/>
  <c r="B68" i="22"/>
  <c r="U67" i="22"/>
  <c r="T67" i="22"/>
  <c r="S67" i="22"/>
  <c r="R67" i="22"/>
  <c r="Q67" i="22"/>
  <c r="P67" i="22"/>
  <c r="E67" i="22"/>
  <c r="S66" i="22"/>
  <c r="R66" i="22"/>
  <c r="Q66" i="22"/>
  <c r="P66" i="22"/>
  <c r="E66" i="22"/>
  <c r="S65" i="22"/>
  <c r="R65" i="22"/>
  <c r="Q65" i="22"/>
  <c r="P65" i="22"/>
  <c r="E65" i="22"/>
  <c r="U65" i="22" s="1"/>
  <c r="S64" i="22"/>
  <c r="R64" i="22"/>
  <c r="Q64" i="22"/>
  <c r="P64" i="22"/>
  <c r="E64" i="22"/>
  <c r="U64" i="22" s="1"/>
  <c r="S63" i="22"/>
  <c r="R63" i="22"/>
  <c r="Q63" i="22"/>
  <c r="P63" i="22"/>
  <c r="E63" i="22"/>
  <c r="T63" i="22" s="1"/>
  <c r="O61" i="22"/>
  <c r="N61" i="22"/>
  <c r="M61" i="22"/>
  <c r="L61" i="22"/>
  <c r="K61" i="22"/>
  <c r="J61" i="22"/>
  <c r="I61" i="22"/>
  <c r="H61" i="22"/>
  <c r="C61" i="22"/>
  <c r="B61" i="22"/>
  <c r="E61" i="22" s="1"/>
  <c r="U60" i="22"/>
  <c r="S60" i="22"/>
  <c r="R60" i="22"/>
  <c r="Q60" i="22"/>
  <c r="P60" i="22"/>
  <c r="E60" i="22"/>
  <c r="T60" i="22" s="1"/>
  <c r="U59" i="22"/>
  <c r="S59" i="22"/>
  <c r="R59" i="22"/>
  <c r="Q59" i="22"/>
  <c r="P59" i="22"/>
  <c r="E59" i="22"/>
  <c r="T59" i="22" s="1"/>
  <c r="S58" i="22"/>
  <c r="R58" i="22"/>
  <c r="Q58" i="22"/>
  <c r="P58" i="22"/>
  <c r="E58" i="22"/>
  <c r="S57" i="22"/>
  <c r="R57" i="22"/>
  <c r="Q57" i="22"/>
  <c r="P57" i="22"/>
  <c r="E57" i="22"/>
  <c r="T57" i="22" s="1"/>
  <c r="O55" i="22"/>
  <c r="N55" i="22"/>
  <c r="M55" i="22"/>
  <c r="L55" i="22"/>
  <c r="K55" i="22"/>
  <c r="J55" i="22"/>
  <c r="I55" i="22"/>
  <c r="Q55" i="22" s="1"/>
  <c r="H55" i="22"/>
  <c r="R55" i="22" s="1"/>
  <c r="G55" i="22"/>
  <c r="F55" i="22"/>
  <c r="C55" i="22"/>
  <c r="B55" i="22"/>
  <c r="S54" i="22"/>
  <c r="R54" i="22"/>
  <c r="Q54" i="22"/>
  <c r="P54" i="22"/>
  <c r="E54" i="22"/>
  <c r="S53" i="22"/>
  <c r="R53" i="22"/>
  <c r="Q53" i="22"/>
  <c r="P53" i="22"/>
  <c r="E53" i="22"/>
  <c r="T53" i="22" s="1"/>
  <c r="S52" i="22"/>
  <c r="R52" i="22"/>
  <c r="Q52" i="22"/>
  <c r="P52" i="22"/>
  <c r="E52" i="22"/>
  <c r="U52" i="22" s="1"/>
  <c r="S51" i="22"/>
  <c r="R51" i="22"/>
  <c r="Q51" i="22"/>
  <c r="P51" i="22"/>
  <c r="E51" i="22"/>
  <c r="T51" i="22" s="1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S48" i="22"/>
  <c r="R48" i="22"/>
  <c r="Q48" i="22"/>
  <c r="P48" i="22"/>
  <c r="E48" i="22"/>
  <c r="T48" i="22" s="1"/>
  <c r="S47" i="22"/>
  <c r="R47" i="22"/>
  <c r="Q47" i="22"/>
  <c r="P47" i="22"/>
  <c r="E47" i="22"/>
  <c r="U47" i="22" s="1"/>
  <c r="U46" i="22"/>
  <c r="S46" i="22"/>
  <c r="R46" i="22"/>
  <c r="Q46" i="22"/>
  <c r="P46" i="22"/>
  <c r="E46" i="22"/>
  <c r="T46" i="22" s="1"/>
  <c r="S45" i="22"/>
  <c r="R45" i="22"/>
  <c r="Q45" i="22"/>
  <c r="P45" i="22"/>
  <c r="E45" i="22"/>
  <c r="U45" i="22" s="1"/>
  <c r="S44" i="22"/>
  <c r="R44" i="22"/>
  <c r="Q44" i="22"/>
  <c r="P44" i="22"/>
  <c r="E44" i="22"/>
  <c r="U44" i="22" s="1"/>
  <c r="O42" i="22"/>
  <c r="N42" i="22"/>
  <c r="M42" i="22"/>
  <c r="L42" i="22"/>
  <c r="K42" i="22"/>
  <c r="J42" i="22"/>
  <c r="I42" i="22"/>
  <c r="H42" i="22"/>
  <c r="G42" i="22"/>
  <c r="F42" i="22"/>
  <c r="C42" i="22"/>
  <c r="B42" i="22"/>
  <c r="S41" i="22"/>
  <c r="R41" i="22"/>
  <c r="Q41" i="22"/>
  <c r="P41" i="22"/>
  <c r="E41" i="22"/>
  <c r="U41" i="22" s="1"/>
  <c r="S40" i="22"/>
  <c r="R40" i="22"/>
  <c r="Q40" i="22"/>
  <c r="U40" i="22" s="1"/>
  <c r="P40" i="22"/>
  <c r="E40" i="22"/>
  <c r="S39" i="22"/>
  <c r="R39" i="22"/>
  <c r="Q39" i="22"/>
  <c r="P39" i="22"/>
  <c r="E39" i="22"/>
  <c r="U39" i="22" s="1"/>
  <c r="U38" i="22"/>
  <c r="T38" i="22"/>
  <c r="S38" i="22"/>
  <c r="R38" i="22"/>
  <c r="Q38" i="22"/>
  <c r="P38" i="22"/>
  <c r="E38" i="22"/>
  <c r="S37" i="22"/>
  <c r="R37" i="22"/>
  <c r="Q37" i="22"/>
  <c r="U37" i="22" s="1"/>
  <c r="P37" i="22"/>
  <c r="E37" i="22"/>
  <c r="T37" i="22" s="1"/>
  <c r="R35" i="22"/>
  <c r="O35" i="22"/>
  <c r="N35" i="22"/>
  <c r="M35" i="22"/>
  <c r="L35" i="22"/>
  <c r="K35" i="22"/>
  <c r="J35" i="22"/>
  <c r="I35" i="22"/>
  <c r="S35" i="22" s="1"/>
  <c r="H35" i="22"/>
  <c r="G35" i="22"/>
  <c r="F35" i="22"/>
  <c r="C35" i="22"/>
  <c r="E35" i="22" s="1"/>
  <c r="B35" i="22"/>
  <c r="S34" i="22"/>
  <c r="R34" i="22"/>
  <c r="Q34" i="22"/>
  <c r="P34" i="22"/>
  <c r="E34" i="22"/>
  <c r="T34" i="22" s="1"/>
  <c r="O32" i="22"/>
  <c r="N32" i="22"/>
  <c r="M32" i="22"/>
  <c r="L32" i="22"/>
  <c r="K32" i="22"/>
  <c r="J32" i="22"/>
  <c r="I32" i="22"/>
  <c r="S32" i="22" s="1"/>
  <c r="H32" i="22"/>
  <c r="G32" i="22"/>
  <c r="F32" i="22"/>
  <c r="C32" i="22"/>
  <c r="B32" i="22"/>
  <c r="U31" i="22"/>
  <c r="S31" i="22"/>
  <c r="R31" i="22"/>
  <c r="Q31" i="22"/>
  <c r="P31" i="22"/>
  <c r="E31" i="22"/>
  <c r="T31" i="22" s="1"/>
  <c r="S30" i="22"/>
  <c r="R30" i="22"/>
  <c r="Q30" i="22"/>
  <c r="P30" i="22"/>
  <c r="E30" i="22"/>
  <c r="U30" i="22" s="1"/>
  <c r="U29" i="22"/>
  <c r="S29" i="22"/>
  <c r="R29" i="22"/>
  <c r="Q29" i="22"/>
  <c r="P29" i="22"/>
  <c r="E29" i="22"/>
  <c r="T29" i="22" s="1"/>
  <c r="S28" i="22"/>
  <c r="R28" i="22"/>
  <c r="Q28" i="22"/>
  <c r="P28" i="22"/>
  <c r="E28" i="22"/>
  <c r="T28" i="22" s="1"/>
  <c r="O26" i="22"/>
  <c r="N26" i="22"/>
  <c r="M26" i="22"/>
  <c r="L26" i="22"/>
  <c r="K26" i="22"/>
  <c r="J26" i="22"/>
  <c r="I26" i="22"/>
  <c r="H26" i="22"/>
  <c r="G26" i="22"/>
  <c r="F26" i="22"/>
  <c r="C26" i="22"/>
  <c r="B26" i="22"/>
  <c r="S25" i="22"/>
  <c r="R25" i="22"/>
  <c r="Q25" i="22"/>
  <c r="P25" i="22"/>
  <c r="E25" i="22"/>
  <c r="T25" i="22" s="1"/>
  <c r="S24" i="22"/>
  <c r="R24" i="22"/>
  <c r="Q24" i="22"/>
  <c r="P24" i="22"/>
  <c r="E24" i="22"/>
  <c r="U24" i="22" s="1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U22" i="22" s="1"/>
  <c r="U21" i="22"/>
  <c r="T21" i="22"/>
  <c r="S21" i="22"/>
  <c r="R21" i="22"/>
  <c r="Q21" i="22"/>
  <c r="P21" i="22"/>
  <c r="E21" i="22"/>
  <c r="U20" i="22"/>
  <c r="S20" i="22"/>
  <c r="R20" i="22"/>
  <c r="Q20" i="22"/>
  <c r="P20" i="22"/>
  <c r="E20" i="22"/>
  <c r="T20" i="22" s="1"/>
  <c r="S19" i="22"/>
  <c r="R19" i="22"/>
  <c r="Q19" i="22"/>
  <c r="P19" i="22"/>
  <c r="E19" i="22"/>
  <c r="O17" i="22"/>
  <c r="N17" i="22"/>
  <c r="M17" i="22"/>
  <c r="L17" i="22"/>
  <c r="K17" i="22"/>
  <c r="J17" i="22"/>
  <c r="I17" i="22"/>
  <c r="S17" i="22" s="1"/>
  <c r="H17" i="22"/>
  <c r="R17" i="22" s="1"/>
  <c r="G17" i="22"/>
  <c r="F17" i="22"/>
  <c r="C17" i="22"/>
  <c r="B17" i="22"/>
  <c r="E17" i="22" s="1"/>
  <c r="S16" i="22"/>
  <c r="R16" i="22"/>
  <c r="Q16" i="22"/>
  <c r="P16" i="22"/>
  <c r="E16" i="22"/>
  <c r="U15" i="22"/>
  <c r="S15" i="22"/>
  <c r="R15" i="22"/>
  <c r="Q15" i="22"/>
  <c r="P15" i="22"/>
  <c r="E15" i="22"/>
  <c r="T15" i="22" s="1"/>
  <c r="S14" i="22"/>
  <c r="R14" i="22"/>
  <c r="Q14" i="22"/>
  <c r="P14" i="22"/>
  <c r="E14" i="22"/>
  <c r="T14" i="22" s="1"/>
  <c r="S13" i="22"/>
  <c r="R13" i="22"/>
  <c r="Q13" i="22"/>
  <c r="P13" i="22"/>
  <c r="E13" i="22"/>
  <c r="U13" i="22" s="1"/>
  <c r="S12" i="22"/>
  <c r="R12" i="22"/>
  <c r="Q12" i="22"/>
  <c r="P12" i="22"/>
  <c r="E12" i="22"/>
  <c r="S11" i="22"/>
  <c r="R11" i="22"/>
  <c r="Q11" i="22"/>
  <c r="P11" i="22"/>
  <c r="E11" i="22"/>
  <c r="S10" i="22"/>
  <c r="R10" i="22"/>
  <c r="Q10" i="22"/>
  <c r="U10" i="22" s="1"/>
  <c r="P10" i="22"/>
  <c r="E10" i="22"/>
  <c r="U9" i="22"/>
  <c r="S9" i="22"/>
  <c r="R9" i="22"/>
  <c r="Q9" i="22"/>
  <c r="P9" i="22"/>
  <c r="E9" i="22"/>
  <c r="T9" i="22" s="1"/>
  <c r="S96" i="21"/>
  <c r="R96" i="21"/>
  <c r="Q96" i="21"/>
  <c r="P96" i="21"/>
  <c r="E96" i="21"/>
  <c r="U95" i="21"/>
  <c r="S95" i="21"/>
  <c r="R95" i="21"/>
  <c r="Q95" i="21"/>
  <c r="P95" i="21"/>
  <c r="E95" i="21"/>
  <c r="T95" i="21" s="1"/>
  <c r="S94" i="21"/>
  <c r="R94" i="21"/>
  <c r="Q94" i="21"/>
  <c r="P94" i="21"/>
  <c r="E94" i="21"/>
  <c r="T94" i="21" s="1"/>
  <c r="S93" i="21"/>
  <c r="R93" i="21"/>
  <c r="Q93" i="21"/>
  <c r="P93" i="21"/>
  <c r="E93" i="21"/>
  <c r="U93" i="21" s="1"/>
  <c r="S92" i="21"/>
  <c r="R92" i="21"/>
  <c r="Q92" i="21"/>
  <c r="P92" i="21"/>
  <c r="E92" i="21"/>
  <c r="S91" i="21"/>
  <c r="R91" i="21"/>
  <c r="Q91" i="21"/>
  <c r="P91" i="21"/>
  <c r="E91" i="21"/>
  <c r="S90" i="21"/>
  <c r="R90" i="21"/>
  <c r="Q90" i="21"/>
  <c r="P90" i="21"/>
  <c r="E90" i="21"/>
  <c r="S89" i="21"/>
  <c r="R89" i="21"/>
  <c r="Q89" i="21"/>
  <c r="P89" i="21"/>
  <c r="E89" i="21"/>
  <c r="S88" i="21"/>
  <c r="R88" i="21"/>
  <c r="Q88" i="21"/>
  <c r="P88" i="21"/>
  <c r="E88" i="21"/>
  <c r="T88" i="21" s="1"/>
  <c r="O75" i="21"/>
  <c r="N75" i="21"/>
  <c r="M75" i="21"/>
  <c r="L75" i="21"/>
  <c r="K75" i="21"/>
  <c r="J75" i="21"/>
  <c r="I75" i="21"/>
  <c r="S75" i="21" s="1"/>
  <c r="H75" i="21"/>
  <c r="R75" i="21" s="1"/>
  <c r="G75" i="21"/>
  <c r="F75" i="21"/>
  <c r="C75" i="21"/>
  <c r="B75" i="21"/>
  <c r="R74" i="21"/>
  <c r="O74" i="21"/>
  <c r="N74" i="21"/>
  <c r="M74" i="21"/>
  <c r="L74" i="21"/>
  <c r="K74" i="21"/>
  <c r="J74" i="21"/>
  <c r="I74" i="21"/>
  <c r="S74" i="21" s="1"/>
  <c r="H74" i="21"/>
  <c r="P74" i="21" s="1"/>
  <c r="G74" i="21"/>
  <c r="F74" i="21"/>
  <c r="C74" i="21"/>
  <c r="E74" i="21" s="1"/>
  <c r="B74" i="21"/>
  <c r="O73" i="21"/>
  <c r="N73" i="21"/>
  <c r="M73" i="21"/>
  <c r="L73" i="21"/>
  <c r="K73" i="21"/>
  <c r="J73" i="21"/>
  <c r="I73" i="21"/>
  <c r="S73" i="21" s="1"/>
  <c r="H73" i="21"/>
  <c r="R73" i="21" s="1"/>
  <c r="G73" i="21"/>
  <c r="F73" i="21"/>
  <c r="C73" i="21"/>
  <c r="B73" i="21"/>
  <c r="E73" i="21" s="1"/>
  <c r="S72" i="21"/>
  <c r="R72" i="21"/>
  <c r="Q72" i="21"/>
  <c r="P72" i="21"/>
  <c r="E72" i="21"/>
  <c r="S71" i="21"/>
  <c r="R71" i="21"/>
  <c r="Q71" i="21"/>
  <c r="P71" i="21"/>
  <c r="E71" i="21"/>
  <c r="U71" i="21" s="1"/>
  <c r="O69" i="21"/>
  <c r="N69" i="21"/>
  <c r="M69" i="21"/>
  <c r="L69" i="21"/>
  <c r="K69" i="21"/>
  <c r="J69" i="21"/>
  <c r="I69" i="21"/>
  <c r="S69" i="21" s="1"/>
  <c r="H69" i="21"/>
  <c r="G69" i="21"/>
  <c r="F69" i="21"/>
  <c r="C69" i="21"/>
  <c r="B69" i="21"/>
  <c r="O68" i="21"/>
  <c r="N68" i="21"/>
  <c r="M68" i="21"/>
  <c r="L68" i="21"/>
  <c r="K68" i="21"/>
  <c r="J68" i="21"/>
  <c r="I68" i="21"/>
  <c r="S68" i="21" s="1"/>
  <c r="H68" i="21"/>
  <c r="R68" i="21" s="1"/>
  <c r="G68" i="21"/>
  <c r="F68" i="21"/>
  <c r="C68" i="21"/>
  <c r="B68" i="21"/>
  <c r="E68" i="21" s="1"/>
  <c r="U67" i="21"/>
  <c r="T67" i="21"/>
  <c r="S67" i="21"/>
  <c r="R67" i="21"/>
  <c r="Q67" i="21"/>
  <c r="P67" i="21"/>
  <c r="E67" i="21"/>
  <c r="U66" i="21"/>
  <c r="S66" i="21"/>
  <c r="R66" i="21"/>
  <c r="Q66" i="21"/>
  <c r="P66" i="21"/>
  <c r="E66" i="21"/>
  <c r="T66" i="21" s="1"/>
  <c r="S65" i="21"/>
  <c r="R65" i="21"/>
  <c r="Q65" i="21"/>
  <c r="P65" i="21"/>
  <c r="E65" i="21"/>
  <c r="U65" i="21" s="1"/>
  <c r="S64" i="21"/>
  <c r="R64" i="21"/>
  <c r="Q64" i="21"/>
  <c r="P64" i="21"/>
  <c r="E64" i="21"/>
  <c r="S63" i="21"/>
  <c r="R63" i="21"/>
  <c r="Q63" i="21"/>
  <c r="P63" i="21"/>
  <c r="E63" i="21"/>
  <c r="O61" i="21"/>
  <c r="N61" i="21"/>
  <c r="M61" i="21"/>
  <c r="L61" i="21"/>
  <c r="K61" i="21"/>
  <c r="J61" i="21"/>
  <c r="I61" i="21"/>
  <c r="H61" i="21"/>
  <c r="C61" i="21"/>
  <c r="B61" i="21"/>
  <c r="E61" i="21" s="1"/>
  <c r="S60" i="21"/>
  <c r="R60" i="21"/>
  <c r="Q60" i="21"/>
  <c r="P60" i="21"/>
  <c r="E60" i="21"/>
  <c r="T60" i="21" s="1"/>
  <c r="S59" i="21"/>
  <c r="R59" i="21"/>
  <c r="Q59" i="21"/>
  <c r="P59" i="21"/>
  <c r="E59" i="21"/>
  <c r="U59" i="21" s="1"/>
  <c r="S58" i="21"/>
  <c r="R58" i="21"/>
  <c r="Q58" i="21"/>
  <c r="P58" i="21"/>
  <c r="E58" i="21"/>
  <c r="U58" i="21" s="1"/>
  <c r="U57" i="21"/>
  <c r="S57" i="21"/>
  <c r="R57" i="21"/>
  <c r="Q57" i="21"/>
  <c r="P57" i="21"/>
  <c r="E57" i="21"/>
  <c r="T57" i="21" s="1"/>
  <c r="O55" i="21"/>
  <c r="N55" i="21"/>
  <c r="M55" i="21"/>
  <c r="L55" i="21"/>
  <c r="K55" i="21"/>
  <c r="J55" i="21"/>
  <c r="I55" i="21"/>
  <c r="S55" i="21" s="1"/>
  <c r="H55" i="21"/>
  <c r="R55" i="21" s="1"/>
  <c r="G55" i="21"/>
  <c r="F55" i="21"/>
  <c r="C55" i="21"/>
  <c r="B55" i="21"/>
  <c r="S54" i="21"/>
  <c r="R54" i="21"/>
  <c r="Q54" i="21"/>
  <c r="P54" i="21"/>
  <c r="E54" i="21"/>
  <c r="S53" i="21"/>
  <c r="R53" i="21"/>
  <c r="Q53" i="21"/>
  <c r="P53" i="21"/>
  <c r="T53" i="21" s="1"/>
  <c r="E53" i="21"/>
  <c r="U52" i="21"/>
  <c r="S52" i="21"/>
  <c r="R52" i="21"/>
  <c r="Q52" i="21"/>
  <c r="P52" i="21"/>
  <c r="E52" i="21"/>
  <c r="T52" i="21" s="1"/>
  <c r="S51" i="21"/>
  <c r="R51" i="21"/>
  <c r="Q51" i="21"/>
  <c r="P51" i="21"/>
  <c r="E51" i="21"/>
  <c r="S50" i="21"/>
  <c r="R50" i="21"/>
  <c r="Q50" i="21"/>
  <c r="P50" i="21"/>
  <c r="E50" i="21"/>
  <c r="S49" i="21"/>
  <c r="R49" i="21"/>
  <c r="Q49" i="21"/>
  <c r="P49" i="21"/>
  <c r="E49" i="21"/>
  <c r="T49" i="21" s="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S46" i="21"/>
  <c r="R46" i="21"/>
  <c r="Q46" i="21"/>
  <c r="P46" i="21"/>
  <c r="E46" i="21"/>
  <c r="T45" i="21"/>
  <c r="S45" i="21"/>
  <c r="R45" i="21"/>
  <c r="Q45" i="21"/>
  <c r="P45" i="21"/>
  <c r="E45" i="21"/>
  <c r="U44" i="21"/>
  <c r="S44" i="21"/>
  <c r="R44" i="21"/>
  <c r="Q44" i="21"/>
  <c r="P44" i="21"/>
  <c r="E44" i="21"/>
  <c r="T44" i="21" s="1"/>
  <c r="S42" i="21"/>
  <c r="O42" i="21"/>
  <c r="N42" i="21"/>
  <c r="M42" i="21"/>
  <c r="L42" i="21"/>
  <c r="K42" i="21"/>
  <c r="J42" i="21"/>
  <c r="I42" i="21"/>
  <c r="H42" i="21"/>
  <c r="R42" i="21" s="1"/>
  <c r="G42" i="21"/>
  <c r="F42" i="21"/>
  <c r="C42" i="21"/>
  <c r="B42" i="21"/>
  <c r="S41" i="21"/>
  <c r="R41" i="21"/>
  <c r="Q41" i="21"/>
  <c r="P41" i="21"/>
  <c r="E41" i="21"/>
  <c r="T41" i="21" s="1"/>
  <c r="S40" i="21"/>
  <c r="R40" i="21"/>
  <c r="Q40" i="21"/>
  <c r="P40" i="21"/>
  <c r="T40" i="21" s="1"/>
  <c r="E40" i="21"/>
  <c r="S39" i="21"/>
  <c r="R39" i="21"/>
  <c r="Q39" i="21"/>
  <c r="P39" i="21"/>
  <c r="E39" i="21"/>
  <c r="S38" i="21"/>
  <c r="R38" i="21"/>
  <c r="Q38" i="21"/>
  <c r="P38" i="21"/>
  <c r="E38" i="21"/>
  <c r="S37" i="21"/>
  <c r="R37" i="21"/>
  <c r="Q37" i="21"/>
  <c r="P37" i="21"/>
  <c r="E37" i="21"/>
  <c r="U37" i="21" s="1"/>
  <c r="O35" i="21"/>
  <c r="N35" i="21"/>
  <c r="M35" i="21"/>
  <c r="L35" i="21"/>
  <c r="K35" i="21"/>
  <c r="J35" i="21"/>
  <c r="I35" i="21"/>
  <c r="H35" i="21"/>
  <c r="R35" i="21" s="1"/>
  <c r="G35" i="21"/>
  <c r="F35" i="21"/>
  <c r="C35" i="21"/>
  <c r="B35" i="21"/>
  <c r="S34" i="21"/>
  <c r="R34" i="21"/>
  <c r="Q34" i="21"/>
  <c r="P34" i="21"/>
  <c r="T34" i="21" s="1"/>
  <c r="E34" i="21"/>
  <c r="U34" i="21" s="1"/>
  <c r="O32" i="21"/>
  <c r="N32" i="21"/>
  <c r="M32" i="21"/>
  <c r="L32" i="21"/>
  <c r="K32" i="21"/>
  <c r="J32" i="21"/>
  <c r="I32" i="21"/>
  <c r="H32" i="21"/>
  <c r="R32" i="21" s="1"/>
  <c r="G32" i="21"/>
  <c r="F32" i="21"/>
  <c r="C32" i="21"/>
  <c r="B32" i="21"/>
  <c r="E32" i="21" s="1"/>
  <c r="U31" i="21"/>
  <c r="T31" i="21"/>
  <c r="S31" i="21"/>
  <c r="R31" i="21"/>
  <c r="Q31" i="21"/>
  <c r="P31" i="21"/>
  <c r="E31" i="21"/>
  <c r="T30" i="21"/>
  <c r="S30" i="21"/>
  <c r="R30" i="21"/>
  <c r="Q30" i="21"/>
  <c r="P30" i="21"/>
  <c r="E30" i="21"/>
  <c r="U30" i="21" s="1"/>
  <c r="S29" i="21"/>
  <c r="R29" i="21"/>
  <c r="Q29" i="21"/>
  <c r="P29" i="21"/>
  <c r="E29" i="21"/>
  <c r="U29" i="21" s="1"/>
  <c r="S28" i="21"/>
  <c r="R28" i="21"/>
  <c r="Q28" i="21"/>
  <c r="P28" i="21"/>
  <c r="E28" i="21"/>
  <c r="U28" i="21" s="1"/>
  <c r="S26" i="21"/>
  <c r="O26" i="21"/>
  <c r="N26" i="21"/>
  <c r="M26" i="21"/>
  <c r="L26" i="21"/>
  <c r="K26" i="21"/>
  <c r="J26" i="21"/>
  <c r="I26" i="21"/>
  <c r="H26" i="21"/>
  <c r="R26" i="21" s="1"/>
  <c r="G26" i="21"/>
  <c r="F26" i="21"/>
  <c r="C26" i="21"/>
  <c r="B26" i="21"/>
  <c r="T25" i="21"/>
  <c r="S25" i="21"/>
  <c r="R25" i="21"/>
  <c r="Q25" i="21"/>
  <c r="P25" i="21"/>
  <c r="E25" i="21"/>
  <c r="U25" i="21" s="1"/>
  <c r="S24" i="21"/>
  <c r="R24" i="21"/>
  <c r="Q24" i="21"/>
  <c r="P24" i="21"/>
  <c r="E24" i="21"/>
  <c r="T24" i="21" s="1"/>
  <c r="S23" i="21"/>
  <c r="R23" i="21"/>
  <c r="Q23" i="21"/>
  <c r="P23" i="21"/>
  <c r="E23" i="21"/>
  <c r="U23" i="21" s="1"/>
  <c r="S22" i="21"/>
  <c r="R22" i="21"/>
  <c r="Q22" i="21"/>
  <c r="P22" i="21"/>
  <c r="E22" i="21"/>
  <c r="S21" i="21"/>
  <c r="R21" i="21"/>
  <c r="Q21" i="21"/>
  <c r="P21" i="21"/>
  <c r="E21" i="21"/>
  <c r="S20" i="21"/>
  <c r="R20" i="21"/>
  <c r="Q20" i="21"/>
  <c r="P20" i="21"/>
  <c r="E20" i="21"/>
  <c r="S19" i="21"/>
  <c r="R19" i="21"/>
  <c r="Q19" i="21"/>
  <c r="P19" i="21"/>
  <c r="E19" i="21"/>
  <c r="U19" i="21" s="1"/>
  <c r="O17" i="21"/>
  <c r="N17" i="21"/>
  <c r="M17" i="21"/>
  <c r="L17" i="21"/>
  <c r="K17" i="21"/>
  <c r="J17" i="21"/>
  <c r="I17" i="21"/>
  <c r="S17" i="21" s="1"/>
  <c r="H17" i="21"/>
  <c r="R17" i="21" s="1"/>
  <c r="G17" i="21"/>
  <c r="F17" i="21"/>
  <c r="C17" i="21"/>
  <c r="E17" i="21" s="1"/>
  <c r="B17" i="21"/>
  <c r="U16" i="21"/>
  <c r="T16" i="21"/>
  <c r="S16" i="21"/>
  <c r="R16" i="21"/>
  <c r="Q16" i="21"/>
  <c r="P16" i="21"/>
  <c r="E16" i="21"/>
  <c r="S15" i="21"/>
  <c r="R15" i="21"/>
  <c r="Q15" i="21"/>
  <c r="P15" i="21"/>
  <c r="E15" i="21"/>
  <c r="U15" i="21" s="1"/>
  <c r="T14" i="21"/>
  <c r="S14" i="21"/>
  <c r="R14" i="21"/>
  <c r="Q14" i="21"/>
  <c r="P14" i="21"/>
  <c r="E14" i="21"/>
  <c r="U14" i="21" s="1"/>
  <c r="S13" i="21"/>
  <c r="R13" i="21"/>
  <c r="Q13" i="21"/>
  <c r="P13" i="21"/>
  <c r="E13" i="2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U10" i="21"/>
  <c r="S10" i="21"/>
  <c r="R10" i="21"/>
  <c r="Q10" i="21"/>
  <c r="P10" i="21"/>
  <c r="E10" i="21"/>
  <c r="T10" i="21" s="1"/>
  <c r="U9" i="21"/>
  <c r="T9" i="21"/>
  <c r="S9" i="21"/>
  <c r="R9" i="21"/>
  <c r="Q9" i="21"/>
  <c r="P9" i="21"/>
  <c r="E9" i="21"/>
  <c r="U96" i="20"/>
  <c r="S96" i="20"/>
  <c r="R96" i="20"/>
  <c r="Q96" i="20"/>
  <c r="P96" i="20"/>
  <c r="E96" i="20"/>
  <c r="T96" i="20" s="1"/>
  <c r="T95" i="20"/>
  <c r="S95" i="20"/>
  <c r="R95" i="20"/>
  <c r="Q95" i="20"/>
  <c r="P95" i="20"/>
  <c r="E95" i="20"/>
  <c r="U95" i="20" s="1"/>
  <c r="S94" i="20"/>
  <c r="R94" i="20"/>
  <c r="Q94" i="20"/>
  <c r="P94" i="20"/>
  <c r="E94" i="20"/>
  <c r="S93" i="20"/>
  <c r="R93" i="20"/>
  <c r="Q93" i="20"/>
  <c r="P93" i="20"/>
  <c r="E93" i="20"/>
  <c r="T93" i="20" s="1"/>
  <c r="T92" i="20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O75" i="20"/>
  <c r="N75" i="20"/>
  <c r="M75" i="20"/>
  <c r="L75" i="20"/>
  <c r="K75" i="20"/>
  <c r="J75" i="20"/>
  <c r="I75" i="20"/>
  <c r="H75" i="20"/>
  <c r="G75" i="20"/>
  <c r="F75" i="20"/>
  <c r="C75" i="20"/>
  <c r="B75" i="20"/>
  <c r="S74" i="20"/>
  <c r="O74" i="20"/>
  <c r="N74" i="20"/>
  <c r="M74" i="20"/>
  <c r="L74" i="20"/>
  <c r="K74" i="20"/>
  <c r="J74" i="20"/>
  <c r="I74" i="20"/>
  <c r="H74" i="20"/>
  <c r="R74" i="20" s="1"/>
  <c r="G74" i="20"/>
  <c r="F74" i="20"/>
  <c r="C74" i="20"/>
  <c r="B74" i="20"/>
  <c r="E74" i="20" s="1"/>
  <c r="O73" i="20"/>
  <c r="N73" i="20"/>
  <c r="M73" i="20"/>
  <c r="L73" i="20"/>
  <c r="K73" i="20"/>
  <c r="J73" i="20"/>
  <c r="I73" i="20"/>
  <c r="S73" i="20" s="1"/>
  <c r="H73" i="20"/>
  <c r="R73" i="20" s="1"/>
  <c r="G73" i="20"/>
  <c r="F73" i="20"/>
  <c r="C73" i="20"/>
  <c r="B73" i="20"/>
  <c r="S72" i="20"/>
  <c r="R72" i="20"/>
  <c r="Q72" i="20"/>
  <c r="P72" i="20"/>
  <c r="E72" i="20"/>
  <c r="T72" i="20" s="1"/>
  <c r="S71" i="20"/>
  <c r="R71" i="20"/>
  <c r="Q71" i="20"/>
  <c r="P71" i="20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L68" i="20"/>
  <c r="K68" i="20"/>
  <c r="J68" i="20"/>
  <c r="I68" i="20"/>
  <c r="H68" i="20"/>
  <c r="G68" i="20"/>
  <c r="F68" i="20"/>
  <c r="C68" i="20"/>
  <c r="B68" i="20"/>
  <c r="U67" i="20"/>
  <c r="S67" i="20"/>
  <c r="R67" i="20"/>
  <c r="Q67" i="20"/>
  <c r="P67" i="20"/>
  <c r="E67" i="20"/>
  <c r="T67" i="20" s="1"/>
  <c r="T66" i="20"/>
  <c r="S66" i="20"/>
  <c r="R66" i="20"/>
  <c r="Q66" i="20"/>
  <c r="P66" i="20"/>
  <c r="E66" i="20"/>
  <c r="U66" i="20" s="1"/>
  <c r="T65" i="20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S63" i="20"/>
  <c r="R63" i="20"/>
  <c r="Q63" i="20"/>
  <c r="P63" i="20"/>
  <c r="E63" i="20"/>
  <c r="S61" i="20"/>
  <c r="O61" i="20"/>
  <c r="N61" i="20"/>
  <c r="M61" i="20"/>
  <c r="L61" i="20"/>
  <c r="K61" i="20"/>
  <c r="J61" i="20"/>
  <c r="I61" i="20"/>
  <c r="H61" i="20"/>
  <c r="R61" i="20" s="1"/>
  <c r="C61" i="20"/>
  <c r="B61" i="20"/>
  <c r="S60" i="20"/>
  <c r="R60" i="20"/>
  <c r="Q60" i="20"/>
  <c r="P60" i="20"/>
  <c r="E60" i="20"/>
  <c r="T60" i="20" s="1"/>
  <c r="S59" i="20"/>
  <c r="R59" i="20"/>
  <c r="Q59" i="20"/>
  <c r="P59" i="20"/>
  <c r="E59" i="20"/>
  <c r="U59" i="20" s="1"/>
  <c r="T58" i="20"/>
  <c r="S58" i="20"/>
  <c r="R58" i="20"/>
  <c r="Q58" i="20"/>
  <c r="P58" i="20"/>
  <c r="E58" i="20"/>
  <c r="U58" i="20" s="1"/>
  <c r="S57" i="20"/>
  <c r="R57" i="20"/>
  <c r="Q57" i="20"/>
  <c r="P57" i="20"/>
  <c r="E57" i="20"/>
  <c r="O55" i="20"/>
  <c r="N55" i="20"/>
  <c r="M55" i="20"/>
  <c r="L55" i="20"/>
  <c r="K55" i="20"/>
  <c r="J55" i="20"/>
  <c r="I55" i="20"/>
  <c r="S55" i="20" s="1"/>
  <c r="H55" i="20"/>
  <c r="G55" i="20"/>
  <c r="F55" i="20"/>
  <c r="C55" i="20"/>
  <c r="B55" i="20"/>
  <c r="S54" i="20"/>
  <c r="R54" i="20"/>
  <c r="Q54" i="20"/>
  <c r="P54" i="20"/>
  <c r="E54" i="20"/>
  <c r="S53" i="20"/>
  <c r="R53" i="20"/>
  <c r="Q53" i="20"/>
  <c r="U53" i="20" s="1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49" i="20"/>
  <c r="T49" i="20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U45" i="20"/>
  <c r="T45" i="20"/>
  <c r="S45" i="20"/>
  <c r="R45" i="20"/>
  <c r="Q45" i="20"/>
  <c r="P45" i="20"/>
  <c r="E45" i="20"/>
  <c r="S44" i="20"/>
  <c r="R44" i="20"/>
  <c r="Q44" i="20"/>
  <c r="P44" i="20"/>
  <c r="E44" i="20"/>
  <c r="T44" i="20" s="1"/>
  <c r="O42" i="20"/>
  <c r="N42" i="20"/>
  <c r="M42" i="20"/>
  <c r="L42" i="20"/>
  <c r="K42" i="20"/>
  <c r="J42" i="20"/>
  <c r="I42" i="20"/>
  <c r="S42" i="20" s="1"/>
  <c r="H42" i="20"/>
  <c r="P42" i="20" s="1"/>
  <c r="G42" i="20"/>
  <c r="F42" i="20"/>
  <c r="C42" i="20"/>
  <c r="B42" i="20"/>
  <c r="T41" i="20"/>
  <c r="S41" i="20"/>
  <c r="R41" i="20"/>
  <c r="Q41" i="20"/>
  <c r="P41" i="20"/>
  <c r="E41" i="20"/>
  <c r="U41" i="20" s="1"/>
  <c r="S40" i="20"/>
  <c r="R40" i="20"/>
  <c r="Q40" i="20"/>
  <c r="P40" i="20"/>
  <c r="T40" i="20" s="1"/>
  <c r="E40" i="20"/>
  <c r="S39" i="20"/>
  <c r="R39" i="20"/>
  <c r="Q39" i="20"/>
  <c r="P39" i="20"/>
  <c r="E39" i="20"/>
  <c r="T39" i="20" s="1"/>
  <c r="S38" i="20"/>
  <c r="R38" i="20"/>
  <c r="Q38" i="20"/>
  <c r="P38" i="20"/>
  <c r="E38" i="20"/>
  <c r="U38" i="20" s="1"/>
  <c r="S37" i="20"/>
  <c r="R37" i="20"/>
  <c r="Q37" i="20"/>
  <c r="P37" i="20"/>
  <c r="E37" i="20"/>
  <c r="S35" i="20"/>
  <c r="R35" i="20"/>
  <c r="O35" i="20"/>
  <c r="N35" i="20"/>
  <c r="M35" i="20"/>
  <c r="L35" i="20"/>
  <c r="K35" i="20"/>
  <c r="J35" i="20"/>
  <c r="I35" i="20"/>
  <c r="H35" i="20"/>
  <c r="G35" i="20"/>
  <c r="F35" i="20"/>
  <c r="C35" i="20"/>
  <c r="B35" i="20"/>
  <c r="S34" i="20"/>
  <c r="R34" i="20"/>
  <c r="Q34" i="20"/>
  <c r="P34" i="20"/>
  <c r="E34" i="20"/>
  <c r="O32" i="20"/>
  <c r="N32" i="20"/>
  <c r="M32" i="20"/>
  <c r="L32" i="20"/>
  <c r="K32" i="20"/>
  <c r="J32" i="20"/>
  <c r="I32" i="20"/>
  <c r="H32" i="20"/>
  <c r="G32" i="20"/>
  <c r="F32" i="20"/>
  <c r="C32" i="20"/>
  <c r="B32" i="20"/>
  <c r="S31" i="20"/>
  <c r="R31" i="20"/>
  <c r="Q31" i="20"/>
  <c r="P31" i="20"/>
  <c r="E31" i="20"/>
  <c r="T31" i="20" s="1"/>
  <c r="S30" i="20"/>
  <c r="R30" i="20"/>
  <c r="Q30" i="20"/>
  <c r="P30" i="20"/>
  <c r="E30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O26" i="20"/>
  <c r="N26" i="20"/>
  <c r="M26" i="20"/>
  <c r="L26" i="20"/>
  <c r="K26" i="20"/>
  <c r="J26" i="20"/>
  <c r="I26" i="20"/>
  <c r="H26" i="20"/>
  <c r="R26" i="20" s="1"/>
  <c r="G26" i="20"/>
  <c r="F26" i="20"/>
  <c r="C26" i="20"/>
  <c r="B26" i="20"/>
  <c r="E26" i="20" s="1"/>
  <c r="S25" i="20"/>
  <c r="R25" i="20"/>
  <c r="Q25" i="20"/>
  <c r="P25" i="20"/>
  <c r="E25" i="20"/>
  <c r="U24" i="20"/>
  <c r="T24" i="20"/>
  <c r="S24" i="20"/>
  <c r="R24" i="20"/>
  <c r="Q24" i="20"/>
  <c r="P24" i="20"/>
  <c r="E24" i="20"/>
  <c r="S23" i="20"/>
  <c r="R23" i="20"/>
  <c r="Q23" i="20"/>
  <c r="P23" i="20"/>
  <c r="E23" i="20"/>
  <c r="U23" i="20" s="1"/>
  <c r="S22" i="20"/>
  <c r="R22" i="20"/>
  <c r="Q22" i="20"/>
  <c r="P22" i="20"/>
  <c r="E22" i="20"/>
  <c r="T22" i="20" s="1"/>
  <c r="S21" i="20"/>
  <c r="R21" i="20"/>
  <c r="Q21" i="20"/>
  <c r="P21" i="20"/>
  <c r="E21" i="20"/>
  <c r="T20" i="20"/>
  <c r="S20" i="20"/>
  <c r="R20" i="20"/>
  <c r="Q20" i="20"/>
  <c r="P20" i="20"/>
  <c r="E20" i="20"/>
  <c r="U20" i="20" s="1"/>
  <c r="S19" i="20"/>
  <c r="R19" i="20"/>
  <c r="Q19" i="20"/>
  <c r="P19" i="20"/>
  <c r="E19" i="20"/>
  <c r="S17" i="20"/>
  <c r="O17" i="20"/>
  <c r="N17" i="20"/>
  <c r="M17" i="20"/>
  <c r="L17" i="20"/>
  <c r="K17" i="20"/>
  <c r="J17" i="20"/>
  <c r="I17" i="20"/>
  <c r="H17" i="20"/>
  <c r="R17" i="20" s="1"/>
  <c r="G17" i="20"/>
  <c r="F17" i="20"/>
  <c r="C17" i="20"/>
  <c r="B17" i="20"/>
  <c r="T16" i="20"/>
  <c r="S16" i="20"/>
  <c r="R16" i="20"/>
  <c r="Q16" i="20"/>
  <c r="P16" i="20"/>
  <c r="E16" i="20"/>
  <c r="U16" i="20" s="1"/>
  <c r="S15" i="20"/>
  <c r="R15" i="20"/>
  <c r="Q15" i="20"/>
  <c r="P15" i="20"/>
  <c r="E15" i="20"/>
  <c r="U15" i="20" s="1"/>
  <c r="U14" i="20"/>
  <c r="T14" i="20"/>
  <c r="S14" i="20"/>
  <c r="R14" i="20"/>
  <c r="Q14" i="20"/>
  <c r="P14" i="20"/>
  <c r="E14" i="20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U10" i="20"/>
  <c r="S10" i="20"/>
  <c r="R10" i="20"/>
  <c r="Q10" i="20"/>
  <c r="P10" i="20"/>
  <c r="T10" i="20" s="1"/>
  <c r="E10" i="20"/>
  <c r="T9" i="20"/>
  <c r="S9" i="20"/>
  <c r="R9" i="20"/>
  <c r="Q9" i="20"/>
  <c r="P9" i="20"/>
  <c r="E9" i="20"/>
  <c r="U9" i="20" s="1"/>
  <c r="S96" i="19"/>
  <c r="R96" i="19"/>
  <c r="Q96" i="19"/>
  <c r="P96" i="19"/>
  <c r="E96" i="19"/>
  <c r="U96" i="19" s="1"/>
  <c r="S95" i="19"/>
  <c r="R95" i="19"/>
  <c r="Q95" i="19"/>
  <c r="P95" i="19"/>
  <c r="E95" i="19"/>
  <c r="U95" i="19" s="1"/>
  <c r="U94" i="19"/>
  <c r="T94" i="19"/>
  <c r="S94" i="19"/>
  <c r="R94" i="19"/>
  <c r="Q94" i="19"/>
  <c r="P94" i="19"/>
  <c r="E94" i="19"/>
  <c r="S93" i="19"/>
  <c r="R93" i="19"/>
  <c r="Q93" i="19"/>
  <c r="P93" i="19"/>
  <c r="E93" i="19"/>
  <c r="T93" i="19" s="1"/>
  <c r="S92" i="19"/>
  <c r="R92" i="19"/>
  <c r="Q92" i="19"/>
  <c r="P92" i="19"/>
  <c r="E92" i="19"/>
  <c r="U91" i="19"/>
  <c r="S91" i="19"/>
  <c r="R91" i="19"/>
  <c r="Q91" i="19"/>
  <c r="P91" i="19"/>
  <c r="E91" i="19"/>
  <c r="T91" i="19" s="1"/>
  <c r="S90" i="19"/>
  <c r="R90" i="19"/>
  <c r="Q90" i="19"/>
  <c r="P90" i="19"/>
  <c r="E90" i="19"/>
  <c r="S89" i="19"/>
  <c r="R89" i="19"/>
  <c r="Q89" i="19"/>
  <c r="P89" i="19"/>
  <c r="E89" i="19"/>
  <c r="U89" i="19" s="1"/>
  <c r="S88" i="19"/>
  <c r="R88" i="19"/>
  <c r="Q88" i="19"/>
  <c r="P88" i="19"/>
  <c r="E88" i="19"/>
  <c r="O75" i="19"/>
  <c r="N75" i="19"/>
  <c r="M75" i="19"/>
  <c r="L75" i="19"/>
  <c r="K75" i="19"/>
  <c r="J75" i="19"/>
  <c r="I75" i="19"/>
  <c r="H75" i="19"/>
  <c r="R75" i="19" s="1"/>
  <c r="G75" i="19"/>
  <c r="F75" i="19"/>
  <c r="C75" i="19"/>
  <c r="B75" i="19"/>
  <c r="O74" i="19"/>
  <c r="N74" i="19"/>
  <c r="M74" i="19"/>
  <c r="L74" i="19"/>
  <c r="K74" i="19"/>
  <c r="J74" i="19"/>
  <c r="I74" i="19"/>
  <c r="S74" i="19" s="1"/>
  <c r="H74" i="19"/>
  <c r="R74" i="19" s="1"/>
  <c r="G74" i="19"/>
  <c r="F74" i="19"/>
  <c r="E74" i="19"/>
  <c r="C74" i="19"/>
  <c r="B74" i="19"/>
  <c r="S73" i="19"/>
  <c r="R73" i="19"/>
  <c r="O73" i="19"/>
  <c r="N73" i="19"/>
  <c r="M73" i="19"/>
  <c r="L73" i="19"/>
  <c r="K73" i="19"/>
  <c r="J73" i="19"/>
  <c r="I73" i="19"/>
  <c r="H73" i="19"/>
  <c r="G73" i="19"/>
  <c r="F73" i="19"/>
  <c r="E73" i="19"/>
  <c r="C73" i="19"/>
  <c r="B73" i="19"/>
  <c r="S72" i="19"/>
  <c r="R72" i="19"/>
  <c r="Q72" i="19"/>
  <c r="P72" i="19"/>
  <c r="E72" i="19"/>
  <c r="U72" i="19" s="1"/>
  <c r="S71" i="19"/>
  <c r="R71" i="19"/>
  <c r="Q71" i="19"/>
  <c r="P71" i="19"/>
  <c r="E71" i="19"/>
  <c r="O69" i="19"/>
  <c r="N69" i="19"/>
  <c r="M69" i="19"/>
  <c r="L69" i="19"/>
  <c r="K69" i="19"/>
  <c r="J69" i="19"/>
  <c r="I69" i="19"/>
  <c r="S69" i="19" s="1"/>
  <c r="H69" i="19"/>
  <c r="R69" i="19" s="1"/>
  <c r="G69" i="19"/>
  <c r="F69" i="19"/>
  <c r="C69" i="19"/>
  <c r="B69" i="19"/>
  <c r="O68" i="19"/>
  <c r="N68" i="19"/>
  <c r="M68" i="19"/>
  <c r="L68" i="19"/>
  <c r="K68" i="19"/>
  <c r="J68" i="19"/>
  <c r="I68" i="19"/>
  <c r="S68" i="19" s="1"/>
  <c r="H68" i="19"/>
  <c r="R68" i="19" s="1"/>
  <c r="G68" i="19"/>
  <c r="F68" i="19"/>
  <c r="C68" i="19"/>
  <c r="B68" i="19"/>
  <c r="S67" i="19"/>
  <c r="R67" i="19"/>
  <c r="Q67" i="19"/>
  <c r="P67" i="19"/>
  <c r="E67" i="19"/>
  <c r="U67" i="19" s="1"/>
  <c r="S66" i="19"/>
  <c r="R66" i="19"/>
  <c r="Q66" i="19"/>
  <c r="P66" i="19"/>
  <c r="E66" i="19"/>
  <c r="T66" i="19" s="1"/>
  <c r="S65" i="19"/>
  <c r="R65" i="19"/>
  <c r="Q65" i="19"/>
  <c r="P65" i="19"/>
  <c r="E65" i="19"/>
  <c r="T65" i="19" s="1"/>
  <c r="S64" i="19"/>
  <c r="R64" i="19"/>
  <c r="Q64" i="19"/>
  <c r="P64" i="19"/>
  <c r="E64" i="19"/>
  <c r="U64" i="19" s="1"/>
  <c r="S63" i="19"/>
  <c r="R63" i="19"/>
  <c r="Q63" i="19"/>
  <c r="P63" i="19"/>
  <c r="E63" i="19"/>
  <c r="U63" i="19" s="1"/>
  <c r="O61" i="19"/>
  <c r="N61" i="19"/>
  <c r="M61" i="19"/>
  <c r="L61" i="19"/>
  <c r="K61" i="19"/>
  <c r="J61" i="19"/>
  <c r="I61" i="19"/>
  <c r="S61" i="19" s="1"/>
  <c r="H61" i="19"/>
  <c r="R61" i="19" s="1"/>
  <c r="C61" i="19"/>
  <c r="B61" i="19"/>
  <c r="S60" i="19"/>
  <c r="R60" i="19"/>
  <c r="Q60" i="19"/>
  <c r="P60" i="19"/>
  <c r="E60" i="19"/>
  <c r="U60" i="19" s="1"/>
  <c r="S59" i="19"/>
  <c r="R59" i="19"/>
  <c r="Q59" i="19"/>
  <c r="P59" i="19"/>
  <c r="E59" i="19"/>
  <c r="T59" i="19" s="1"/>
  <c r="U58" i="19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O55" i="19"/>
  <c r="N55" i="19"/>
  <c r="M55" i="19"/>
  <c r="L55" i="19"/>
  <c r="K55" i="19"/>
  <c r="J55" i="19"/>
  <c r="I55" i="19"/>
  <c r="S55" i="19" s="1"/>
  <c r="H55" i="19"/>
  <c r="G55" i="19"/>
  <c r="F55" i="19"/>
  <c r="C55" i="19"/>
  <c r="B55" i="19"/>
  <c r="S54" i="19"/>
  <c r="R54" i="19"/>
  <c r="Q54" i="19"/>
  <c r="P54" i="19"/>
  <c r="E54" i="19"/>
  <c r="S53" i="19"/>
  <c r="R53" i="19"/>
  <c r="Q53" i="19"/>
  <c r="P53" i="19"/>
  <c r="E53" i="19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S47" i="19"/>
  <c r="R47" i="19"/>
  <c r="Q47" i="19"/>
  <c r="P47" i="19"/>
  <c r="E47" i="19"/>
  <c r="T46" i="19"/>
  <c r="S46" i="19"/>
  <c r="R46" i="19"/>
  <c r="Q46" i="19"/>
  <c r="P46" i="19"/>
  <c r="E46" i="19"/>
  <c r="U46" i="19" s="1"/>
  <c r="T45" i="19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O42" i="19"/>
  <c r="N42" i="19"/>
  <c r="M42" i="19"/>
  <c r="L42" i="19"/>
  <c r="K42" i="19"/>
  <c r="J42" i="19"/>
  <c r="I42" i="19"/>
  <c r="S42" i="19" s="1"/>
  <c r="H42" i="19"/>
  <c r="R42" i="19" s="1"/>
  <c r="G42" i="19"/>
  <c r="F42" i="19"/>
  <c r="C42" i="19"/>
  <c r="B42" i="19"/>
  <c r="S41" i="19"/>
  <c r="R41" i="19"/>
  <c r="Q41" i="19"/>
  <c r="P41" i="19"/>
  <c r="E41" i="19"/>
  <c r="U41" i="19" s="1"/>
  <c r="S40" i="19"/>
  <c r="R40" i="19"/>
  <c r="Q40" i="19"/>
  <c r="P40" i="19"/>
  <c r="E40" i="19"/>
  <c r="T40" i="19" s="1"/>
  <c r="S39" i="19"/>
  <c r="R39" i="19"/>
  <c r="Q39" i="19"/>
  <c r="P39" i="19"/>
  <c r="E39" i="19"/>
  <c r="U39" i="19" s="1"/>
  <c r="S38" i="19"/>
  <c r="R38" i="19"/>
  <c r="Q38" i="19"/>
  <c r="P38" i="19"/>
  <c r="E38" i="19"/>
  <c r="T37" i="19"/>
  <c r="S37" i="19"/>
  <c r="R37" i="19"/>
  <c r="Q37" i="19"/>
  <c r="P37" i="19"/>
  <c r="E37" i="19"/>
  <c r="U37" i="19" s="1"/>
  <c r="O35" i="19"/>
  <c r="N35" i="19"/>
  <c r="M35" i="19"/>
  <c r="L35" i="19"/>
  <c r="K35" i="19"/>
  <c r="J35" i="19"/>
  <c r="I35" i="19"/>
  <c r="H35" i="19"/>
  <c r="G35" i="19"/>
  <c r="F35" i="19"/>
  <c r="C35" i="19"/>
  <c r="B35" i="19"/>
  <c r="U34" i="19"/>
  <c r="S34" i="19"/>
  <c r="R34" i="19"/>
  <c r="Q34" i="19"/>
  <c r="P34" i="19"/>
  <c r="E34" i="19"/>
  <c r="T34" i="19" s="1"/>
  <c r="O32" i="19"/>
  <c r="N32" i="19"/>
  <c r="M32" i="19"/>
  <c r="L32" i="19"/>
  <c r="K32" i="19"/>
  <c r="J32" i="19"/>
  <c r="I32" i="19"/>
  <c r="H32" i="19"/>
  <c r="G32" i="19"/>
  <c r="F32" i="19"/>
  <c r="C32" i="19"/>
  <c r="B32" i="19"/>
  <c r="E32" i="19" s="1"/>
  <c r="U31" i="19"/>
  <c r="T31" i="19"/>
  <c r="S31" i="19"/>
  <c r="R31" i="19"/>
  <c r="Q31" i="19"/>
  <c r="P31" i="19"/>
  <c r="E31" i="19"/>
  <c r="U30" i="19"/>
  <c r="T30" i="19"/>
  <c r="S30" i="19"/>
  <c r="R30" i="19"/>
  <c r="Q30" i="19"/>
  <c r="P30" i="19"/>
  <c r="E30" i="19"/>
  <c r="S29" i="19"/>
  <c r="R29" i="19"/>
  <c r="Q29" i="19"/>
  <c r="P29" i="19"/>
  <c r="E29" i="19"/>
  <c r="U29" i="19" s="1"/>
  <c r="S28" i="19"/>
  <c r="R28" i="19"/>
  <c r="Q28" i="19"/>
  <c r="P28" i="19"/>
  <c r="E28" i="19"/>
  <c r="U28" i="19" s="1"/>
  <c r="O26" i="19"/>
  <c r="N26" i="19"/>
  <c r="M26" i="19"/>
  <c r="L26" i="19"/>
  <c r="K26" i="19"/>
  <c r="J26" i="19"/>
  <c r="I26" i="19"/>
  <c r="S26" i="19" s="1"/>
  <c r="H26" i="19"/>
  <c r="R26" i="19" s="1"/>
  <c r="G26" i="19"/>
  <c r="F26" i="19"/>
  <c r="C26" i="19"/>
  <c r="B26" i="19"/>
  <c r="S25" i="19"/>
  <c r="R25" i="19"/>
  <c r="Q25" i="19"/>
  <c r="P25" i="19"/>
  <c r="E25" i="19"/>
  <c r="U25" i="19" s="1"/>
  <c r="S24" i="19"/>
  <c r="R24" i="19"/>
  <c r="Q24" i="19"/>
  <c r="P24" i="19"/>
  <c r="E24" i="19"/>
  <c r="U24" i="19" s="1"/>
  <c r="S23" i="19"/>
  <c r="R23" i="19"/>
  <c r="Q23" i="19"/>
  <c r="P23" i="19"/>
  <c r="E23" i="19"/>
  <c r="T23" i="19" s="1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T19" i="19"/>
  <c r="S19" i="19"/>
  <c r="R19" i="19"/>
  <c r="Q19" i="19"/>
  <c r="P19" i="19"/>
  <c r="E19" i="19"/>
  <c r="U19" i="19" s="1"/>
  <c r="R17" i="19"/>
  <c r="O17" i="19"/>
  <c r="N17" i="19"/>
  <c r="M17" i="19"/>
  <c r="L17" i="19"/>
  <c r="K17" i="19"/>
  <c r="J17" i="19"/>
  <c r="I17" i="19"/>
  <c r="S17" i="19" s="1"/>
  <c r="H17" i="19"/>
  <c r="G17" i="19"/>
  <c r="F17" i="19"/>
  <c r="C17" i="19"/>
  <c r="B17" i="19"/>
  <c r="E17" i="19" s="1"/>
  <c r="S16" i="19"/>
  <c r="R16" i="19"/>
  <c r="Q16" i="19"/>
  <c r="P16" i="19"/>
  <c r="E16" i="19"/>
  <c r="U16" i="19" s="1"/>
  <c r="U15" i="19"/>
  <c r="T15" i="19"/>
  <c r="S15" i="19"/>
  <c r="R15" i="19"/>
  <c r="Q15" i="19"/>
  <c r="P15" i="19"/>
  <c r="E15" i="19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S11" i="19"/>
  <c r="R11" i="19"/>
  <c r="Q11" i="19"/>
  <c r="P11" i="19"/>
  <c r="E11" i="19"/>
  <c r="U11" i="19" s="1"/>
  <c r="S10" i="19"/>
  <c r="R10" i="19"/>
  <c r="Q10" i="19"/>
  <c r="P10" i="19"/>
  <c r="E10" i="19"/>
  <c r="S9" i="19"/>
  <c r="R9" i="19"/>
  <c r="Q9" i="19"/>
  <c r="P9" i="19"/>
  <c r="E9" i="19"/>
  <c r="T96" i="18"/>
  <c r="S96" i="18"/>
  <c r="R96" i="18"/>
  <c r="Q96" i="18"/>
  <c r="P96" i="18"/>
  <c r="E96" i="18"/>
  <c r="U96" i="18" s="1"/>
  <c r="U95" i="18"/>
  <c r="T95" i="18"/>
  <c r="S95" i="18"/>
  <c r="R95" i="18"/>
  <c r="Q95" i="18"/>
  <c r="P95" i="18"/>
  <c r="E95" i="18"/>
  <c r="S94" i="18"/>
  <c r="R94" i="18"/>
  <c r="Q94" i="18"/>
  <c r="P94" i="18"/>
  <c r="E94" i="18"/>
  <c r="U94" i="18" s="1"/>
  <c r="S93" i="18"/>
  <c r="R93" i="18"/>
  <c r="Q93" i="18"/>
  <c r="P93" i="18"/>
  <c r="E93" i="18"/>
  <c r="U93" i="18" s="1"/>
  <c r="S92" i="18"/>
  <c r="R92" i="18"/>
  <c r="Q92" i="18"/>
  <c r="P92" i="18"/>
  <c r="E92" i="18"/>
  <c r="T92" i="18" s="1"/>
  <c r="S91" i="18"/>
  <c r="R91" i="18"/>
  <c r="Q91" i="18"/>
  <c r="P91" i="18"/>
  <c r="E91" i="18"/>
  <c r="U91" i="18" s="1"/>
  <c r="S90" i="18"/>
  <c r="R90" i="18"/>
  <c r="Q90" i="18"/>
  <c r="P90" i="18"/>
  <c r="E90" i="18"/>
  <c r="U90" i="18" s="1"/>
  <c r="S89" i="18"/>
  <c r="R89" i="18"/>
  <c r="Q89" i="18"/>
  <c r="P89" i="18"/>
  <c r="E89" i="18"/>
  <c r="T89" i="18" s="1"/>
  <c r="S88" i="18"/>
  <c r="R88" i="18"/>
  <c r="Q88" i="18"/>
  <c r="P88" i="18"/>
  <c r="E88" i="18"/>
  <c r="O75" i="18"/>
  <c r="N75" i="18"/>
  <c r="M75" i="18"/>
  <c r="L75" i="18"/>
  <c r="K75" i="18"/>
  <c r="J75" i="18"/>
  <c r="I75" i="18"/>
  <c r="S75" i="18" s="1"/>
  <c r="H75" i="18"/>
  <c r="G75" i="18"/>
  <c r="F75" i="18"/>
  <c r="C75" i="18"/>
  <c r="B75" i="18"/>
  <c r="S74" i="18"/>
  <c r="O74" i="18"/>
  <c r="N74" i="18"/>
  <c r="M74" i="18"/>
  <c r="L74" i="18"/>
  <c r="K74" i="18"/>
  <c r="J74" i="18"/>
  <c r="I74" i="18"/>
  <c r="H74" i="18"/>
  <c r="G74" i="18"/>
  <c r="F74" i="18"/>
  <c r="C74" i="18"/>
  <c r="B74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E73" i="18" s="1"/>
  <c r="S72" i="18"/>
  <c r="R72" i="18"/>
  <c r="Q72" i="18"/>
  <c r="P72" i="18"/>
  <c r="E72" i="18"/>
  <c r="T71" i="18"/>
  <c r="S71" i="18"/>
  <c r="R71" i="18"/>
  <c r="Q71" i="18"/>
  <c r="P71" i="18"/>
  <c r="E71" i="18"/>
  <c r="U71" i="18" s="1"/>
  <c r="O69" i="18"/>
  <c r="N69" i="18"/>
  <c r="M69" i="18"/>
  <c r="L69" i="18"/>
  <c r="K69" i="18"/>
  <c r="J69" i="18"/>
  <c r="I69" i="18"/>
  <c r="H69" i="18"/>
  <c r="G69" i="18"/>
  <c r="F69" i="18"/>
  <c r="C69" i="18"/>
  <c r="B69" i="18"/>
  <c r="O68" i="18"/>
  <c r="N68" i="18"/>
  <c r="M68" i="18"/>
  <c r="L68" i="18"/>
  <c r="K68" i="18"/>
  <c r="J68" i="18"/>
  <c r="I68" i="18"/>
  <c r="H68" i="18"/>
  <c r="G68" i="18"/>
  <c r="F68" i="18"/>
  <c r="C68" i="18"/>
  <c r="B68" i="18"/>
  <c r="S67" i="18"/>
  <c r="R67" i="18"/>
  <c r="Q67" i="18"/>
  <c r="P67" i="18"/>
  <c r="E67" i="18"/>
  <c r="U67" i="18" s="1"/>
  <c r="S66" i="18"/>
  <c r="R66" i="18"/>
  <c r="Q66" i="18"/>
  <c r="P66" i="18"/>
  <c r="E66" i="18"/>
  <c r="U66" i="18" s="1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S63" i="18"/>
  <c r="R63" i="18"/>
  <c r="Q63" i="18"/>
  <c r="P63" i="18"/>
  <c r="E63" i="18"/>
  <c r="O61" i="18"/>
  <c r="N61" i="18"/>
  <c r="M61" i="18"/>
  <c r="L61" i="18"/>
  <c r="K61" i="18"/>
  <c r="J61" i="18"/>
  <c r="I61" i="18"/>
  <c r="S61" i="18" s="1"/>
  <c r="H61" i="18"/>
  <c r="R61" i="18" s="1"/>
  <c r="C61" i="18"/>
  <c r="B61" i="18"/>
  <c r="E61" i="18" s="1"/>
  <c r="S60" i="18"/>
  <c r="R60" i="18"/>
  <c r="Q60" i="18"/>
  <c r="P60" i="18"/>
  <c r="E60" i="18"/>
  <c r="T60" i="18" s="1"/>
  <c r="S59" i="18"/>
  <c r="R59" i="18"/>
  <c r="Q59" i="18"/>
  <c r="P59" i="18"/>
  <c r="E59" i="18"/>
  <c r="U59" i="18" s="1"/>
  <c r="S58" i="18"/>
  <c r="R58" i="18"/>
  <c r="Q58" i="18"/>
  <c r="P58" i="18"/>
  <c r="E58" i="18"/>
  <c r="U58" i="18" s="1"/>
  <c r="S57" i="18"/>
  <c r="R57" i="18"/>
  <c r="Q57" i="18"/>
  <c r="P57" i="18"/>
  <c r="E57" i="18"/>
  <c r="U57" i="18" s="1"/>
  <c r="O55" i="18"/>
  <c r="N55" i="18"/>
  <c r="M55" i="18"/>
  <c r="L55" i="18"/>
  <c r="K55" i="18"/>
  <c r="J55" i="18"/>
  <c r="I55" i="18"/>
  <c r="H55" i="18"/>
  <c r="G55" i="18"/>
  <c r="F55" i="18"/>
  <c r="C55" i="18"/>
  <c r="B55" i="18"/>
  <c r="U54" i="18"/>
  <c r="T54" i="18"/>
  <c r="S54" i="18"/>
  <c r="R54" i="18"/>
  <c r="Q54" i="18"/>
  <c r="P54" i="18"/>
  <c r="E54" i="18"/>
  <c r="U53" i="18"/>
  <c r="T53" i="18"/>
  <c r="S53" i="18"/>
  <c r="R53" i="18"/>
  <c r="Q53" i="18"/>
  <c r="P53" i="18"/>
  <c r="E53" i="18"/>
  <c r="S52" i="18"/>
  <c r="R52" i="18"/>
  <c r="Q52" i="18"/>
  <c r="P52" i="18"/>
  <c r="E52" i="18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U46" i="18"/>
  <c r="S46" i="18"/>
  <c r="R46" i="18"/>
  <c r="Q46" i="18"/>
  <c r="P46" i="18"/>
  <c r="E46" i="18"/>
  <c r="T46" i="18" s="1"/>
  <c r="U45" i="18"/>
  <c r="S45" i="18"/>
  <c r="R45" i="18"/>
  <c r="Q45" i="18"/>
  <c r="P45" i="18"/>
  <c r="E45" i="18"/>
  <c r="T45" i="18" s="1"/>
  <c r="S44" i="18"/>
  <c r="R44" i="18"/>
  <c r="Q44" i="18"/>
  <c r="P44" i="18"/>
  <c r="E44" i="18"/>
  <c r="U44" i="18" s="1"/>
  <c r="O42" i="18"/>
  <c r="N42" i="18"/>
  <c r="M42" i="18"/>
  <c r="L42" i="18"/>
  <c r="K42" i="18"/>
  <c r="J42" i="18"/>
  <c r="I42" i="18"/>
  <c r="S42" i="18" s="1"/>
  <c r="H42" i="18"/>
  <c r="R42" i="18" s="1"/>
  <c r="G42" i="18"/>
  <c r="F42" i="18"/>
  <c r="C42" i="18"/>
  <c r="B42" i="18"/>
  <c r="U41" i="18"/>
  <c r="T41" i="18"/>
  <c r="S41" i="18"/>
  <c r="R41" i="18"/>
  <c r="Q41" i="18"/>
  <c r="P41" i="18"/>
  <c r="E41" i="18"/>
  <c r="S40" i="18"/>
  <c r="R40" i="18"/>
  <c r="Q40" i="18"/>
  <c r="P40" i="18"/>
  <c r="E40" i="18"/>
  <c r="U40" i="18" s="1"/>
  <c r="S39" i="18"/>
  <c r="R39" i="18"/>
  <c r="Q39" i="18"/>
  <c r="P39" i="18"/>
  <c r="E39" i="18"/>
  <c r="U39" i="18" s="1"/>
  <c r="S38" i="18"/>
  <c r="R38" i="18"/>
  <c r="Q38" i="18"/>
  <c r="P38" i="18"/>
  <c r="E38" i="18"/>
  <c r="S37" i="18"/>
  <c r="R37" i="18"/>
  <c r="Q37" i="18"/>
  <c r="P37" i="18"/>
  <c r="E37" i="18"/>
  <c r="O35" i="18"/>
  <c r="N35" i="18"/>
  <c r="M35" i="18"/>
  <c r="L35" i="18"/>
  <c r="K35" i="18"/>
  <c r="J35" i="18"/>
  <c r="I35" i="18"/>
  <c r="H35" i="18"/>
  <c r="G35" i="18"/>
  <c r="F35" i="18"/>
  <c r="C35" i="18"/>
  <c r="B35" i="18"/>
  <c r="S34" i="18"/>
  <c r="R34" i="18"/>
  <c r="Q34" i="18"/>
  <c r="P34" i="18"/>
  <c r="E34" i="18"/>
  <c r="U34" i="18" s="1"/>
  <c r="O32" i="18"/>
  <c r="N32" i="18"/>
  <c r="M32" i="18"/>
  <c r="L32" i="18"/>
  <c r="K32" i="18"/>
  <c r="J32" i="18"/>
  <c r="I32" i="18"/>
  <c r="H32" i="18"/>
  <c r="G32" i="18"/>
  <c r="F32" i="18"/>
  <c r="C32" i="18"/>
  <c r="B32" i="18"/>
  <c r="S31" i="18"/>
  <c r="R31" i="18"/>
  <c r="Q31" i="18"/>
  <c r="P31" i="18"/>
  <c r="E31" i="18"/>
  <c r="U31" i="18" s="1"/>
  <c r="S30" i="18"/>
  <c r="R30" i="18"/>
  <c r="Q30" i="18"/>
  <c r="P30" i="18"/>
  <c r="E30" i="18"/>
  <c r="U30" i="18" s="1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O26" i="18"/>
  <c r="N26" i="18"/>
  <c r="M26" i="18"/>
  <c r="L26" i="18"/>
  <c r="K26" i="18"/>
  <c r="J26" i="18"/>
  <c r="I26" i="18"/>
  <c r="S26" i="18" s="1"/>
  <c r="H26" i="18"/>
  <c r="G26" i="18"/>
  <c r="F26" i="18"/>
  <c r="C26" i="18"/>
  <c r="B26" i="18"/>
  <c r="E26" i="18" s="1"/>
  <c r="U25" i="18"/>
  <c r="S25" i="18"/>
  <c r="R25" i="18"/>
  <c r="Q25" i="18"/>
  <c r="P25" i="18"/>
  <c r="E25" i="18"/>
  <c r="T25" i="18" s="1"/>
  <c r="S24" i="18"/>
  <c r="R24" i="18"/>
  <c r="Q24" i="18"/>
  <c r="P24" i="18"/>
  <c r="E24" i="18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T21" i="18" s="1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R17" i="18"/>
  <c r="O17" i="18"/>
  <c r="N17" i="18"/>
  <c r="M17" i="18"/>
  <c r="L17" i="18"/>
  <c r="K17" i="18"/>
  <c r="J17" i="18"/>
  <c r="I17" i="18"/>
  <c r="Q17" i="18" s="1"/>
  <c r="H17" i="18"/>
  <c r="G17" i="18"/>
  <c r="F17" i="18"/>
  <c r="C17" i="18"/>
  <c r="B17" i="18"/>
  <c r="E17" i="18" s="1"/>
  <c r="S16" i="18"/>
  <c r="R16" i="18"/>
  <c r="Q16" i="18"/>
  <c r="P16" i="18"/>
  <c r="E16" i="18"/>
  <c r="U16" i="18" s="1"/>
  <c r="S15" i="18"/>
  <c r="R15" i="18"/>
  <c r="Q15" i="18"/>
  <c r="P15" i="18"/>
  <c r="E15" i="18"/>
  <c r="U15" i="18" s="1"/>
  <c r="U14" i="18"/>
  <c r="T14" i="18"/>
  <c r="S14" i="18"/>
  <c r="R14" i="18"/>
  <c r="Q14" i="18"/>
  <c r="P14" i="18"/>
  <c r="E14" i="18"/>
  <c r="S13" i="18"/>
  <c r="R13" i="18"/>
  <c r="Q13" i="18"/>
  <c r="P13" i="18"/>
  <c r="E13" i="18"/>
  <c r="U12" i="18"/>
  <c r="T12" i="18"/>
  <c r="S12" i="18"/>
  <c r="R12" i="18"/>
  <c r="Q12" i="18"/>
  <c r="P12" i="18"/>
  <c r="E12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U9" i="18" s="1"/>
  <c r="S96" i="17"/>
  <c r="R96" i="17"/>
  <c r="Q96" i="17"/>
  <c r="P96" i="17"/>
  <c r="E96" i="17"/>
  <c r="U96" i="17" s="1"/>
  <c r="S95" i="17"/>
  <c r="R95" i="17"/>
  <c r="Q95" i="17"/>
  <c r="P95" i="17"/>
  <c r="E95" i="17"/>
  <c r="T95" i="17" s="1"/>
  <c r="U94" i="17"/>
  <c r="S94" i="17"/>
  <c r="R94" i="17"/>
  <c r="Q94" i="17"/>
  <c r="P94" i="17"/>
  <c r="E94" i="17"/>
  <c r="T94" i="17" s="1"/>
  <c r="U93" i="17"/>
  <c r="S93" i="17"/>
  <c r="R93" i="17"/>
  <c r="Q93" i="17"/>
  <c r="P93" i="17"/>
  <c r="E93" i="17"/>
  <c r="T93" i="17" s="1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T90" i="17" s="1"/>
  <c r="S89" i="17"/>
  <c r="R89" i="17"/>
  <c r="Q89" i="17"/>
  <c r="P89" i="17"/>
  <c r="E89" i="17"/>
  <c r="U89" i="17" s="1"/>
  <c r="S88" i="17"/>
  <c r="R88" i="17"/>
  <c r="Q88" i="17"/>
  <c r="P88" i="17"/>
  <c r="E88" i="17"/>
  <c r="U88" i="17" s="1"/>
  <c r="O75" i="17"/>
  <c r="N75" i="17"/>
  <c r="M75" i="17"/>
  <c r="L75" i="17"/>
  <c r="K75" i="17"/>
  <c r="J75" i="17"/>
  <c r="I75" i="17"/>
  <c r="H75" i="17"/>
  <c r="G75" i="17"/>
  <c r="F75" i="17"/>
  <c r="C75" i="17"/>
  <c r="B75" i="17"/>
  <c r="S74" i="17"/>
  <c r="O74" i="17"/>
  <c r="N74" i="17"/>
  <c r="M74" i="17"/>
  <c r="L74" i="17"/>
  <c r="K74" i="17"/>
  <c r="J74" i="17"/>
  <c r="I74" i="17"/>
  <c r="H74" i="17"/>
  <c r="G74" i="17"/>
  <c r="F74" i="17"/>
  <c r="C74" i="17"/>
  <c r="B74" i="17"/>
  <c r="E74" i="17" s="1"/>
  <c r="S73" i="17"/>
  <c r="O73" i="17"/>
  <c r="N73" i="17"/>
  <c r="M73" i="17"/>
  <c r="L73" i="17"/>
  <c r="K73" i="17"/>
  <c r="J73" i="17"/>
  <c r="I73" i="17"/>
  <c r="Q73" i="17" s="1"/>
  <c r="H73" i="17"/>
  <c r="G73" i="17"/>
  <c r="F73" i="17"/>
  <c r="C73" i="17"/>
  <c r="B73" i="17"/>
  <c r="E73" i="17" s="1"/>
  <c r="S72" i="17"/>
  <c r="R72" i="17"/>
  <c r="Q72" i="17"/>
  <c r="P72" i="17"/>
  <c r="E72" i="17"/>
  <c r="T72" i="17" s="1"/>
  <c r="S71" i="17"/>
  <c r="R71" i="17"/>
  <c r="Q71" i="17"/>
  <c r="P71" i="17"/>
  <c r="E71" i="17"/>
  <c r="O69" i="17"/>
  <c r="N69" i="17"/>
  <c r="M69" i="17"/>
  <c r="L69" i="17"/>
  <c r="K69" i="17"/>
  <c r="J69" i="17"/>
  <c r="I69" i="17"/>
  <c r="H69" i="17"/>
  <c r="G69" i="17"/>
  <c r="F69" i="17"/>
  <c r="C69" i="17"/>
  <c r="B69" i="17"/>
  <c r="O68" i="17"/>
  <c r="N68" i="17"/>
  <c r="M68" i="17"/>
  <c r="L68" i="17"/>
  <c r="K68" i="17"/>
  <c r="J68" i="17"/>
  <c r="I68" i="17"/>
  <c r="H68" i="17"/>
  <c r="P68" i="17" s="1"/>
  <c r="G68" i="17"/>
  <c r="F68" i="17"/>
  <c r="C68" i="17"/>
  <c r="B68" i="17"/>
  <c r="E68" i="17" s="1"/>
  <c r="S67" i="17"/>
  <c r="R67" i="17"/>
  <c r="Q67" i="17"/>
  <c r="P67" i="17"/>
  <c r="E67" i="17"/>
  <c r="T67" i="17" s="1"/>
  <c r="S66" i="17"/>
  <c r="R66" i="17"/>
  <c r="Q66" i="17"/>
  <c r="P66" i="17"/>
  <c r="E66" i="17"/>
  <c r="U66" i="17" s="1"/>
  <c r="S65" i="17"/>
  <c r="R65" i="17"/>
  <c r="Q65" i="17"/>
  <c r="P65" i="17"/>
  <c r="E65" i="17"/>
  <c r="U65" i="17" s="1"/>
  <c r="U64" i="17"/>
  <c r="S64" i="17"/>
  <c r="R64" i="17"/>
  <c r="Q64" i="17"/>
  <c r="P64" i="17"/>
  <c r="E64" i="17"/>
  <c r="T64" i="17" s="1"/>
  <c r="S63" i="17"/>
  <c r="R63" i="17"/>
  <c r="Q63" i="17"/>
  <c r="P63" i="17"/>
  <c r="E63" i="17"/>
  <c r="O61" i="17"/>
  <c r="N61" i="17"/>
  <c r="M61" i="17"/>
  <c r="L61" i="17"/>
  <c r="K61" i="17"/>
  <c r="J61" i="17"/>
  <c r="I61" i="17"/>
  <c r="S61" i="17" s="1"/>
  <c r="H61" i="17"/>
  <c r="C61" i="17"/>
  <c r="B61" i="17"/>
  <c r="E61" i="17" s="1"/>
  <c r="U60" i="17"/>
  <c r="T60" i="17"/>
  <c r="S60" i="17"/>
  <c r="R60" i="17"/>
  <c r="Q60" i="17"/>
  <c r="P60" i="17"/>
  <c r="E60" i="17"/>
  <c r="S59" i="17"/>
  <c r="R59" i="17"/>
  <c r="Q59" i="17"/>
  <c r="P59" i="17"/>
  <c r="E59" i="17"/>
  <c r="U59" i="17" s="1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H55" i="17"/>
  <c r="G55" i="17"/>
  <c r="F55" i="17"/>
  <c r="C55" i="17"/>
  <c r="B55" i="17"/>
  <c r="S54" i="17"/>
  <c r="R54" i="17"/>
  <c r="Q54" i="17"/>
  <c r="P54" i="17"/>
  <c r="E54" i="17"/>
  <c r="U54" i="17" s="1"/>
  <c r="S53" i="17"/>
  <c r="R53" i="17"/>
  <c r="Q53" i="17"/>
  <c r="P53" i="17"/>
  <c r="E53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P44" i="17"/>
  <c r="E44" i="17"/>
  <c r="O42" i="17"/>
  <c r="N42" i="17"/>
  <c r="M42" i="17"/>
  <c r="L42" i="17"/>
  <c r="K42" i="17"/>
  <c r="J42" i="17"/>
  <c r="I42" i="17"/>
  <c r="H42" i="17"/>
  <c r="G42" i="17"/>
  <c r="F42" i="17"/>
  <c r="C42" i="17"/>
  <c r="B42" i="17"/>
  <c r="E42" i="17" s="1"/>
  <c r="S41" i="17"/>
  <c r="R41" i="17"/>
  <c r="Q41" i="17"/>
  <c r="P41" i="17"/>
  <c r="E41" i="17"/>
  <c r="U41" i="17" s="1"/>
  <c r="U40" i="17"/>
  <c r="T40" i="17"/>
  <c r="S40" i="17"/>
  <c r="R40" i="17"/>
  <c r="Q40" i="17"/>
  <c r="P40" i="17"/>
  <c r="E40" i="17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O35" i="17"/>
  <c r="N35" i="17"/>
  <c r="M35" i="17"/>
  <c r="L35" i="17"/>
  <c r="K35" i="17"/>
  <c r="J35" i="17"/>
  <c r="I35" i="17"/>
  <c r="H35" i="17"/>
  <c r="R35" i="17" s="1"/>
  <c r="G35" i="17"/>
  <c r="F35" i="17"/>
  <c r="C35" i="17"/>
  <c r="E35" i="17" s="1"/>
  <c r="B35" i="17"/>
  <c r="S34" i="17"/>
  <c r="R34" i="17"/>
  <c r="Q34" i="17"/>
  <c r="P34" i="17"/>
  <c r="E34" i="17"/>
  <c r="U34" i="17" s="1"/>
  <c r="O32" i="17"/>
  <c r="N32" i="17"/>
  <c r="M32" i="17"/>
  <c r="L32" i="17"/>
  <c r="K32" i="17"/>
  <c r="J32" i="17"/>
  <c r="I32" i="17"/>
  <c r="H32" i="17"/>
  <c r="R32" i="17" s="1"/>
  <c r="G32" i="17"/>
  <c r="F32" i="17"/>
  <c r="C32" i="17"/>
  <c r="B32" i="17"/>
  <c r="S31" i="17"/>
  <c r="R31" i="17"/>
  <c r="Q31" i="17"/>
  <c r="P31" i="17"/>
  <c r="E31" i="17"/>
  <c r="U31" i="17" s="1"/>
  <c r="S30" i="17"/>
  <c r="R30" i="17"/>
  <c r="Q30" i="17"/>
  <c r="P30" i="17"/>
  <c r="E30" i="17"/>
  <c r="T30" i="17" s="1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O26" i="17"/>
  <c r="N26" i="17"/>
  <c r="M26" i="17"/>
  <c r="L26" i="17"/>
  <c r="K26" i="17"/>
  <c r="J26" i="17"/>
  <c r="I26" i="17"/>
  <c r="H26" i="17"/>
  <c r="G26" i="17"/>
  <c r="F26" i="17"/>
  <c r="C26" i="17"/>
  <c r="B26" i="17"/>
  <c r="S25" i="17"/>
  <c r="R25" i="17"/>
  <c r="Q25" i="17"/>
  <c r="P25" i="17"/>
  <c r="E25" i="17"/>
  <c r="U25" i="17" s="1"/>
  <c r="S24" i="17"/>
  <c r="R24" i="17"/>
  <c r="Q24" i="17"/>
  <c r="P24" i="17"/>
  <c r="E24" i="17"/>
  <c r="U24" i="17" s="1"/>
  <c r="U23" i="17"/>
  <c r="T23" i="17"/>
  <c r="S23" i="17"/>
  <c r="R23" i="17"/>
  <c r="Q23" i="17"/>
  <c r="P23" i="17"/>
  <c r="E23" i="17"/>
  <c r="S22" i="17"/>
  <c r="R22" i="17"/>
  <c r="Q22" i="17"/>
  <c r="P22" i="17"/>
  <c r="E22" i="17"/>
  <c r="U22" i="17" s="1"/>
  <c r="U21" i="17"/>
  <c r="T21" i="17"/>
  <c r="S21" i="17"/>
  <c r="R21" i="17"/>
  <c r="Q21" i="17"/>
  <c r="P21" i="17"/>
  <c r="E21" i="17"/>
  <c r="S20" i="17"/>
  <c r="R20" i="17"/>
  <c r="Q20" i="17"/>
  <c r="P20" i="17"/>
  <c r="E20" i="17"/>
  <c r="U20" i="17" s="1"/>
  <c r="S19" i="17"/>
  <c r="R19" i="17"/>
  <c r="Q19" i="17"/>
  <c r="P19" i="17"/>
  <c r="E19" i="17"/>
  <c r="T19" i="17" s="1"/>
  <c r="O17" i="17"/>
  <c r="N17" i="17"/>
  <c r="M17" i="17"/>
  <c r="L17" i="17"/>
  <c r="K17" i="17"/>
  <c r="J17" i="17"/>
  <c r="I17" i="17"/>
  <c r="H17" i="17"/>
  <c r="G17" i="17"/>
  <c r="F17" i="17"/>
  <c r="C17" i="17"/>
  <c r="B17" i="17"/>
  <c r="E17" i="17" s="1"/>
  <c r="S16" i="17"/>
  <c r="R16" i="17"/>
  <c r="Q16" i="17"/>
  <c r="P16" i="17"/>
  <c r="E16" i="17"/>
  <c r="T16" i="17" s="1"/>
  <c r="S15" i="17"/>
  <c r="R15" i="17"/>
  <c r="Q15" i="17"/>
  <c r="P15" i="17"/>
  <c r="E15" i="17"/>
  <c r="U15" i="17" s="1"/>
  <c r="S14" i="17"/>
  <c r="R14" i="17"/>
  <c r="Q14" i="17"/>
  <c r="P14" i="17"/>
  <c r="E14" i="17"/>
  <c r="U14" i="17" s="1"/>
  <c r="U13" i="17"/>
  <c r="T13" i="17"/>
  <c r="S13" i="17"/>
  <c r="R13" i="17"/>
  <c r="Q13" i="17"/>
  <c r="P13" i="17"/>
  <c r="E13" i="17"/>
  <c r="U12" i="17"/>
  <c r="T12" i="17"/>
  <c r="S12" i="17"/>
  <c r="R12" i="17"/>
  <c r="Q12" i="17"/>
  <c r="P12" i="17"/>
  <c r="E12" i="17"/>
  <c r="U11" i="17"/>
  <c r="S11" i="17"/>
  <c r="R11" i="17"/>
  <c r="Q11" i="17"/>
  <c r="P11" i="17"/>
  <c r="E11" i="17"/>
  <c r="T11" i="17" s="1"/>
  <c r="S10" i="17"/>
  <c r="R10" i="17"/>
  <c r="Q10" i="17"/>
  <c r="U10" i="17" s="1"/>
  <c r="P10" i="17"/>
  <c r="T10" i="17" s="1"/>
  <c r="E10" i="17"/>
  <c r="S9" i="17"/>
  <c r="R9" i="17"/>
  <c r="Q9" i="17"/>
  <c r="P9" i="17"/>
  <c r="E9" i="17"/>
  <c r="S96" i="16"/>
  <c r="R96" i="16"/>
  <c r="Q96" i="16"/>
  <c r="P96" i="16"/>
  <c r="E96" i="16"/>
  <c r="T96" i="16" s="1"/>
  <c r="S95" i="16"/>
  <c r="R95" i="16"/>
  <c r="Q95" i="16"/>
  <c r="P95" i="16"/>
  <c r="E95" i="16"/>
  <c r="U95" i="16" s="1"/>
  <c r="S94" i="16"/>
  <c r="R94" i="16"/>
  <c r="Q94" i="16"/>
  <c r="P94" i="16"/>
  <c r="E94" i="16"/>
  <c r="U94" i="16" s="1"/>
  <c r="S93" i="16"/>
  <c r="R93" i="16"/>
  <c r="Q93" i="16"/>
  <c r="P93" i="16"/>
  <c r="E93" i="16"/>
  <c r="T92" i="16"/>
  <c r="S92" i="16"/>
  <c r="R92" i="16"/>
  <c r="Q92" i="16"/>
  <c r="P92" i="16"/>
  <c r="E92" i="16"/>
  <c r="U92" i="16" s="1"/>
  <c r="S91" i="16"/>
  <c r="R91" i="16"/>
  <c r="Q91" i="16"/>
  <c r="P91" i="16"/>
  <c r="E91" i="16"/>
  <c r="U90" i="16"/>
  <c r="T90" i="16"/>
  <c r="S90" i="16"/>
  <c r="R90" i="16"/>
  <c r="Q90" i="16"/>
  <c r="P90" i="16"/>
  <c r="E90" i="16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O75" i="16"/>
  <c r="N75" i="16"/>
  <c r="M75" i="16"/>
  <c r="L75" i="16"/>
  <c r="K75" i="16"/>
  <c r="J75" i="16"/>
  <c r="I75" i="16"/>
  <c r="S75" i="16" s="1"/>
  <c r="H75" i="16"/>
  <c r="G75" i="16"/>
  <c r="F75" i="16"/>
  <c r="C75" i="16"/>
  <c r="B75" i="16"/>
  <c r="O74" i="16"/>
  <c r="N74" i="16"/>
  <c r="M74" i="16"/>
  <c r="L74" i="16"/>
  <c r="K74" i="16"/>
  <c r="J74" i="16"/>
  <c r="I74" i="16"/>
  <c r="H74" i="16"/>
  <c r="R74" i="16" s="1"/>
  <c r="G74" i="16"/>
  <c r="F74" i="16"/>
  <c r="C74" i="16"/>
  <c r="E74" i="16" s="1"/>
  <c r="B74" i="16"/>
  <c r="O73" i="16"/>
  <c r="N73" i="16"/>
  <c r="M73" i="16"/>
  <c r="L73" i="16"/>
  <c r="K73" i="16"/>
  <c r="J73" i="16"/>
  <c r="I73" i="16"/>
  <c r="S73" i="16" s="1"/>
  <c r="H73" i="16"/>
  <c r="R73" i="16" s="1"/>
  <c r="G73" i="16"/>
  <c r="F73" i="16"/>
  <c r="C73" i="16"/>
  <c r="E73" i="16" s="1"/>
  <c r="B73" i="16"/>
  <c r="U72" i="16"/>
  <c r="T72" i="16"/>
  <c r="S72" i="16"/>
  <c r="R72" i="16"/>
  <c r="Q72" i="16"/>
  <c r="P72" i="16"/>
  <c r="E72" i="16"/>
  <c r="S71" i="16"/>
  <c r="R71" i="16"/>
  <c r="Q71" i="16"/>
  <c r="P71" i="16"/>
  <c r="E71" i="16"/>
  <c r="O69" i="16"/>
  <c r="N69" i="16"/>
  <c r="M69" i="16"/>
  <c r="L69" i="16"/>
  <c r="K69" i="16"/>
  <c r="J69" i="16"/>
  <c r="I69" i="16"/>
  <c r="H69" i="16"/>
  <c r="R69" i="16" s="1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R68" i="16" s="1"/>
  <c r="G68" i="16"/>
  <c r="F68" i="16"/>
  <c r="C68" i="16"/>
  <c r="B68" i="16"/>
  <c r="E68" i="16" s="1"/>
  <c r="S67" i="16"/>
  <c r="R67" i="16"/>
  <c r="Q67" i="16"/>
  <c r="P67" i="16"/>
  <c r="E67" i="16"/>
  <c r="S66" i="16"/>
  <c r="R66" i="16"/>
  <c r="Q66" i="16"/>
  <c r="P66" i="16"/>
  <c r="E66" i="16"/>
  <c r="U66" i="16" s="1"/>
  <c r="S65" i="16"/>
  <c r="R65" i="16"/>
  <c r="Q65" i="16"/>
  <c r="P65" i="16"/>
  <c r="E65" i="16"/>
  <c r="T65" i="16" s="1"/>
  <c r="S64" i="16"/>
  <c r="R64" i="16"/>
  <c r="Q64" i="16"/>
  <c r="P64" i="16"/>
  <c r="E64" i="16"/>
  <c r="T64" i="16" s="1"/>
  <c r="S63" i="16"/>
  <c r="R63" i="16"/>
  <c r="Q63" i="16"/>
  <c r="P63" i="16"/>
  <c r="E63" i="16"/>
  <c r="O61" i="16"/>
  <c r="N61" i="16"/>
  <c r="M61" i="16"/>
  <c r="L61" i="16"/>
  <c r="K61" i="16"/>
  <c r="J61" i="16"/>
  <c r="I61" i="16"/>
  <c r="H61" i="16"/>
  <c r="R61" i="16" s="1"/>
  <c r="C61" i="16"/>
  <c r="B61" i="16"/>
  <c r="U60" i="16"/>
  <c r="T60" i="16"/>
  <c r="S60" i="16"/>
  <c r="R60" i="16"/>
  <c r="Q60" i="16"/>
  <c r="P60" i="16"/>
  <c r="E60" i="16"/>
  <c r="S59" i="16"/>
  <c r="R59" i="16"/>
  <c r="Q59" i="16"/>
  <c r="P59" i="16"/>
  <c r="E59" i="16"/>
  <c r="S58" i="16"/>
  <c r="R58" i="16"/>
  <c r="Q58" i="16"/>
  <c r="P58" i="16"/>
  <c r="E58" i="16"/>
  <c r="S57" i="16"/>
  <c r="R57" i="16"/>
  <c r="Q57" i="16"/>
  <c r="P57" i="16"/>
  <c r="E57" i="16"/>
  <c r="O55" i="16"/>
  <c r="N55" i="16"/>
  <c r="M55" i="16"/>
  <c r="L55" i="16"/>
  <c r="K55" i="16"/>
  <c r="J55" i="16"/>
  <c r="I55" i="16"/>
  <c r="H55" i="16"/>
  <c r="R55" i="16" s="1"/>
  <c r="G55" i="16"/>
  <c r="F55" i="16"/>
  <c r="C55" i="16"/>
  <c r="B55" i="16"/>
  <c r="S54" i="16"/>
  <c r="R54" i="16"/>
  <c r="Q54" i="16"/>
  <c r="P54" i="16"/>
  <c r="E54" i="16"/>
  <c r="S53" i="16"/>
  <c r="R53" i="16"/>
  <c r="Q53" i="16"/>
  <c r="P53" i="16"/>
  <c r="E53" i="16"/>
  <c r="T53" i="16" s="1"/>
  <c r="U52" i="16"/>
  <c r="S52" i="16"/>
  <c r="R52" i="16"/>
  <c r="Q52" i="16"/>
  <c r="P52" i="16"/>
  <c r="E52" i="16"/>
  <c r="T52" i="16" s="1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T48" i="16"/>
  <c r="S48" i="16"/>
  <c r="R48" i="16"/>
  <c r="Q48" i="16"/>
  <c r="P48" i="16"/>
  <c r="E48" i="16"/>
  <c r="U48" i="16" s="1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S45" i="16"/>
  <c r="R45" i="16"/>
  <c r="Q45" i="16"/>
  <c r="P45" i="16"/>
  <c r="E45" i="16"/>
  <c r="U45" i="16" s="1"/>
  <c r="U44" i="16"/>
  <c r="S44" i="16"/>
  <c r="R44" i="16"/>
  <c r="Q44" i="16"/>
  <c r="P44" i="16"/>
  <c r="E44" i="16"/>
  <c r="T44" i="16" s="1"/>
  <c r="O42" i="16"/>
  <c r="N42" i="16"/>
  <c r="M42" i="16"/>
  <c r="L42" i="16"/>
  <c r="K42" i="16"/>
  <c r="J42" i="16"/>
  <c r="I42" i="16"/>
  <c r="S42" i="16" s="1"/>
  <c r="H42" i="16"/>
  <c r="G42" i="16"/>
  <c r="F42" i="16"/>
  <c r="E42" i="16"/>
  <c r="C42" i="16"/>
  <c r="B42" i="16"/>
  <c r="S41" i="16"/>
  <c r="R41" i="16"/>
  <c r="Q41" i="16"/>
  <c r="P41" i="16"/>
  <c r="E41" i="16"/>
  <c r="T41" i="16" s="1"/>
  <c r="T40" i="16"/>
  <c r="S40" i="16"/>
  <c r="R40" i="16"/>
  <c r="Q40" i="16"/>
  <c r="P40" i="16"/>
  <c r="E40" i="16"/>
  <c r="U40" i="16" s="1"/>
  <c r="U39" i="16"/>
  <c r="T39" i="16"/>
  <c r="S39" i="16"/>
  <c r="R39" i="16"/>
  <c r="Q39" i="16"/>
  <c r="P39" i="16"/>
  <c r="E39" i="16"/>
  <c r="U38" i="16"/>
  <c r="S38" i="16"/>
  <c r="R38" i="16"/>
  <c r="Q38" i="16"/>
  <c r="P38" i="16"/>
  <c r="E38" i="16"/>
  <c r="U37" i="16"/>
  <c r="T37" i="16"/>
  <c r="S37" i="16"/>
  <c r="R37" i="16"/>
  <c r="Q37" i="16"/>
  <c r="P37" i="16"/>
  <c r="E37" i="16"/>
  <c r="O35" i="16"/>
  <c r="N35" i="16"/>
  <c r="M35" i="16"/>
  <c r="L35" i="16"/>
  <c r="K35" i="16"/>
  <c r="J35" i="16"/>
  <c r="I35" i="16"/>
  <c r="S35" i="16" s="1"/>
  <c r="H35" i="16"/>
  <c r="R35" i="16" s="1"/>
  <c r="G35" i="16"/>
  <c r="F35" i="16"/>
  <c r="C35" i="16"/>
  <c r="B35" i="16"/>
  <c r="E35" i="16" s="1"/>
  <c r="S34" i="16"/>
  <c r="R34" i="16"/>
  <c r="Q34" i="16"/>
  <c r="P34" i="16"/>
  <c r="E34" i="16"/>
  <c r="T34" i="16" s="1"/>
  <c r="O32" i="16"/>
  <c r="N32" i="16"/>
  <c r="M32" i="16"/>
  <c r="L32" i="16"/>
  <c r="K32" i="16"/>
  <c r="J32" i="16"/>
  <c r="I32" i="16"/>
  <c r="S32" i="16" s="1"/>
  <c r="H32" i="16"/>
  <c r="R32" i="16" s="1"/>
  <c r="G32" i="16"/>
  <c r="F32" i="16"/>
  <c r="C32" i="16"/>
  <c r="B32" i="16"/>
  <c r="U31" i="16"/>
  <c r="S31" i="16"/>
  <c r="R31" i="16"/>
  <c r="Q31" i="16"/>
  <c r="P31" i="16"/>
  <c r="E31" i="16"/>
  <c r="T31" i="16" s="1"/>
  <c r="U30" i="16"/>
  <c r="T30" i="16"/>
  <c r="S30" i="16"/>
  <c r="R30" i="16"/>
  <c r="Q30" i="16"/>
  <c r="P30" i="16"/>
  <c r="E30" i="16"/>
  <c r="S29" i="16"/>
  <c r="R29" i="16"/>
  <c r="Q29" i="16"/>
  <c r="P29" i="16"/>
  <c r="E29" i="16"/>
  <c r="S28" i="16"/>
  <c r="R28" i="16"/>
  <c r="Q28" i="16"/>
  <c r="P28" i="16"/>
  <c r="E28" i="16"/>
  <c r="T28" i="16" s="1"/>
  <c r="O26" i="16"/>
  <c r="N26" i="16"/>
  <c r="M26" i="16"/>
  <c r="L26" i="16"/>
  <c r="K26" i="16"/>
  <c r="J26" i="16"/>
  <c r="I26" i="16"/>
  <c r="S26" i="16" s="1"/>
  <c r="H26" i="16"/>
  <c r="G26" i="16"/>
  <c r="F26" i="16"/>
  <c r="C26" i="16"/>
  <c r="B26" i="16"/>
  <c r="S25" i="16"/>
  <c r="R25" i="16"/>
  <c r="Q25" i="16"/>
  <c r="P25" i="16"/>
  <c r="E25" i="16"/>
  <c r="T25" i="16" s="1"/>
  <c r="S24" i="16"/>
  <c r="R24" i="16"/>
  <c r="Q24" i="16"/>
  <c r="P24" i="16"/>
  <c r="E24" i="16"/>
  <c r="S23" i="16"/>
  <c r="R23" i="16"/>
  <c r="Q23" i="16"/>
  <c r="P23" i="16"/>
  <c r="E23" i="16"/>
  <c r="U22" i="16"/>
  <c r="T22" i="16"/>
  <c r="S22" i="16"/>
  <c r="R22" i="16"/>
  <c r="Q22" i="16"/>
  <c r="P22" i="16"/>
  <c r="E22" i="16"/>
  <c r="U21" i="16"/>
  <c r="T21" i="16"/>
  <c r="S21" i="16"/>
  <c r="R21" i="16"/>
  <c r="Q21" i="16"/>
  <c r="P21" i="16"/>
  <c r="E21" i="16"/>
  <c r="S20" i="16"/>
  <c r="R20" i="16"/>
  <c r="Q20" i="16"/>
  <c r="P20" i="16"/>
  <c r="E20" i="16"/>
  <c r="U20" i="16" s="1"/>
  <c r="U19" i="16"/>
  <c r="T19" i="16"/>
  <c r="S19" i="16"/>
  <c r="R19" i="16"/>
  <c r="Q19" i="16"/>
  <c r="P19" i="16"/>
  <c r="E19" i="16"/>
  <c r="O17" i="16"/>
  <c r="N17" i="16"/>
  <c r="M17" i="16"/>
  <c r="L17" i="16"/>
  <c r="K17" i="16"/>
  <c r="J17" i="16"/>
  <c r="I17" i="16"/>
  <c r="S17" i="16" s="1"/>
  <c r="H17" i="16"/>
  <c r="R17" i="16" s="1"/>
  <c r="G17" i="16"/>
  <c r="F17" i="16"/>
  <c r="C17" i="16"/>
  <c r="B17" i="16"/>
  <c r="E17" i="16" s="1"/>
  <c r="U16" i="16"/>
  <c r="T16" i="16"/>
  <c r="S16" i="16"/>
  <c r="R16" i="16"/>
  <c r="Q16" i="16"/>
  <c r="P16" i="16"/>
  <c r="E16" i="16"/>
  <c r="S15" i="16"/>
  <c r="R15" i="16"/>
  <c r="Q15" i="16"/>
  <c r="P15" i="16"/>
  <c r="E15" i="16"/>
  <c r="S14" i="16"/>
  <c r="R14" i="16"/>
  <c r="Q14" i="16"/>
  <c r="P14" i="16"/>
  <c r="E14" i="16"/>
  <c r="T14" i="16" s="1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U10" i="16"/>
  <c r="S10" i="16"/>
  <c r="R10" i="16"/>
  <c r="Q10" i="16"/>
  <c r="P10" i="16"/>
  <c r="E10" i="16"/>
  <c r="T10" i="16" s="1"/>
  <c r="U9" i="16"/>
  <c r="S9" i="16"/>
  <c r="R9" i="16"/>
  <c r="Q9" i="16"/>
  <c r="P9" i="16"/>
  <c r="E9" i="16"/>
  <c r="T9" i="16" s="1"/>
  <c r="U96" i="15"/>
  <c r="T96" i="15"/>
  <c r="S96" i="15"/>
  <c r="R96" i="15"/>
  <c r="Q96" i="15"/>
  <c r="P96" i="15"/>
  <c r="E96" i="15"/>
  <c r="S95" i="15"/>
  <c r="R95" i="15"/>
  <c r="Q95" i="15"/>
  <c r="P95" i="15"/>
  <c r="E95" i="15"/>
  <c r="S94" i="15"/>
  <c r="R94" i="15"/>
  <c r="Q94" i="15"/>
  <c r="P94" i="15"/>
  <c r="E94" i="15"/>
  <c r="T94" i="15" s="1"/>
  <c r="S93" i="15"/>
  <c r="R93" i="15"/>
  <c r="Q93" i="15"/>
  <c r="P93" i="15"/>
  <c r="E93" i="15"/>
  <c r="T93" i="15" s="1"/>
  <c r="S92" i="15"/>
  <c r="R92" i="15"/>
  <c r="Q92" i="15"/>
  <c r="P92" i="15"/>
  <c r="E92" i="15"/>
  <c r="U92" i="15" s="1"/>
  <c r="T91" i="15"/>
  <c r="S91" i="15"/>
  <c r="R91" i="15"/>
  <c r="Q91" i="15"/>
  <c r="P91" i="15"/>
  <c r="E91" i="15"/>
  <c r="U91" i="15" s="1"/>
  <c r="U90" i="15"/>
  <c r="S90" i="15"/>
  <c r="R90" i="15"/>
  <c r="Q90" i="15"/>
  <c r="P90" i="15"/>
  <c r="E90" i="15"/>
  <c r="T90" i="15" s="1"/>
  <c r="S89" i="15"/>
  <c r="R89" i="15"/>
  <c r="Q89" i="15"/>
  <c r="P89" i="15"/>
  <c r="E89" i="15"/>
  <c r="U89" i="15" s="1"/>
  <c r="S88" i="15"/>
  <c r="R88" i="15"/>
  <c r="Q88" i="15"/>
  <c r="P88" i="15"/>
  <c r="E88" i="15"/>
  <c r="O75" i="15"/>
  <c r="N75" i="15"/>
  <c r="M75" i="15"/>
  <c r="L75" i="15"/>
  <c r="K75" i="15"/>
  <c r="J75" i="15"/>
  <c r="I75" i="15"/>
  <c r="S75" i="15" s="1"/>
  <c r="H75" i="15"/>
  <c r="R75" i="15" s="1"/>
  <c r="G75" i="15"/>
  <c r="F75" i="15"/>
  <c r="C75" i="15"/>
  <c r="B75" i="15"/>
  <c r="O74" i="15"/>
  <c r="N74" i="15"/>
  <c r="M74" i="15"/>
  <c r="L74" i="15"/>
  <c r="K74" i="15"/>
  <c r="J74" i="15"/>
  <c r="I74" i="15"/>
  <c r="S74" i="15" s="1"/>
  <c r="H74" i="15"/>
  <c r="R74" i="15" s="1"/>
  <c r="G74" i="15"/>
  <c r="F74" i="15"/>
  <c r="C74" i="15"/>
  <c r="B74" i="15"/>
  <c r="E74" i="15" s="1"/>
  <c r="Q73" i="15"/>
  <c r="O73" i="15"/>
  <c r="N73" i="15"/>
  <c r="M73" i="15"/>
  <c r="L73" i="15"/>
  <c r="K73" i="15"/>
  <c r="J73" i="15"/>
  <c r="I73" i="15"/>
  <c r="S73" i="15" s="1"/>
  <c r="H73" i="15"/>
  <c r="G73" i="15"/>
  <c r="F73" i="15"/>
  <c r="C73" i="15"/>
  <c r="B73" i="15"/>
  <c r="S72" i="15"/>
  <c r="R72" i="15"/>
  <c r="Q72" i="15"/>
  <c r="P72" i="15"/>
  <c r="E72" i="15"/>
  <c r="S71" i="15"/>
  <c r="R71" i="15"/>
  <c r="Q71" i="15"/>
  <c r="P71" i="15"/>
  <c r="E71" i="15"/>
  <c r="O69" i="15"/>
  <c r="N69" i="15"/>
  <c r="M69" i="15"/>
  <c r="L69" i="15"/>
  <c r="K69" i="15"/>
  <c r="J69" i="15"/>
  <c r="I69" i="15"/>
  <c r="S69" i="15" s="1"/>
  <c r="H69" i="15"/>
  <c r="R69" i="15" s="1"/>
  <c r="G69" i="15"/>
  <c r="F69" i="15"/>
  <c r="C69" i="15"/>
  <c r="B69" i="15"/>
  <c r="O68" i="15"/>
  <c r="N68" i="15"/>
  <c r="M68" i="15"/>
  <c r="L68" i="15"/>
  <c r="K68" i="15"/>
  <c r="J68" i="15"/>
  <c r="I68" i="15"/>
  <c r="S68" i="15" s="1"/>
  <c r="H68" i="15"/>
  <c r="R68" i="15" s="1"/>
  <c r="G68" i="15"/>
  <c r="F68" i="15"/>
  <c r="C68" i="15"/>
  <c r="B68" i="15"/>
  <c r="E68" i="15" s="1"/>
  <c r="S67" i="15"/>
  <c r="R67" i="15"/>
  <c r="Q67" i="15"/>
  <c r="P67" i="15"/>
  <c r="E67" i="15"/>
  <c r="U67" i="15" s="1"/>
  <c r="S66" i="15"/>
  <c r="R66" i="15"/>
  <c r="Q66" i="15"/>
  <c r="P66" i="15"/>
  <c r="E66" i="15"/>
  <c r="S65" i="15"/>
  <c r="R65" i="15"/>
  <c r="Q65" i="15"/>
  <c r="P65" i="15"/>
  <c r="E65" i="15"/>
  <c r="U65" i="15" s="1"/>
  <c r="S64" i="15"/>
  <c r="R64" i="15"/>
  <c r="Q64" i="15"/>
  <c r="P64" i="15"/>
  <c r="E64" i="15"/>
  <c r="S63" i="15"/>
  <c r="R63" i="15"/>
  <c r="Q63" i="15"/>
  <c r="P63" i="15"/>
  <c r="E63" i="15"/>
  <c r="U63" i="15" s="1"/>
  <c r="S61" i="15"/>
  <c r="O61" i="15"/>
  <c r="N61" i="15"/>
  <c r="M61" i="15"/>
  <c r="L61" i="15"/>
  <c r="K61" i="15"/>
  <c r="J61" i="15"/>
  <c r="I61" i="15"/>
  <c r="H61" i="15"/>
  <c r="C61" i="15"/>
  <c r="B61" i="15"/>
  <c r="E61" i="15" s="1"/>
  <c r="S60" i="15"/>
  <c r="R60" i="15"/>
  <c r="Q60" i="15"/>
  <c r="P60" i="15"/>
  <c r="E60" i="15"/>
  <c r="U60" i="15" s="1"/>
  <c r="U59" i="15"/>
  <c r="T59" i="15"/>
  <c r="S59" i="15"/>
  <c r="R59" i="15"/>
  <c r="Q59" i="15"/>
  <c r="P59" i="15"/>
  <c r="E59" i="15"/>
  <c r="S58" i="15"/>
  <c r="R58" i="15"/>
  <c r="Q58" i="15"/>
  <c r="P58" i="15"/>
  <c r="E58" i="15"/>
  <c r="U58" i="15" s="1"/>
  <c r="U57" i="15"/>
  <c r="S57" i="15"/>
  <c r="R57" i="15"/>
  <c r="Q57" i="15"/>
  <c r="P57" i="15"/>
  <c r="E57" i="15"/>
  <c r="T57" i="15" s="1"/>
  <c r="O55" i="15"/>
  <c r="N55" i="15"/>
  <c r="M55" i="15"/>
  <c r="L55" i="15"/>
  <c r="K55" i="15"/>
  <c r="J55" i="15"/>
  <c r="I55" i="15"/>
  <c r="S55" i="15" s="1"/>
  <c r="H55" i="15"/>
  <c r="R55" i="15" s="1"/>
  <c r="G55" i="15"/>
  <c r="F55" i="15"/>
  <c r="C55" i="15"/>
  <c r="B55" i="15"/>
  <c r="S54" i="15"/>
  <c r="R54" i="15"/>
  <c r="Q54" i="15"/>
  <c r="P54" i="15"/>
  <c r="E54" i="15"/>
  <c r="T54" i="15" s="1"/>
  <c r="S53" i="15"/>
  <c r="R53" i="15"/>
  <c r="Q53" i="15"/>
  <c r="P53" i="15"/>
  <c r="E53" i="15"/>
  <c r="S52" i="15"/>
  <c r="R52" i="15"/>
  <c r="Q52" i="15"/>
  <c r="P52" i="15"/>
  <c r="E52" i="15"/>
  <c r="S51" i="15"/>
  <c r="R51" i="15"/>
  <c r="Q51" i="15"/>
  <c r="P51" i="15"/>
  <c r="E51" i="15"/>
  <c r="T51" i="15" s="1"/>
  <c r="S50" i="15"/>
  <c r="R50" i="15"/>
  <c r="Q50" i="15"/>
  <c r="P50" i="15"/>
  <c r="E50" i="15"/>
  <c r="T50" i="15" s="1"/>
  <c r="S49" i="15"/>
  <c r="R49" i="15"/>
  <c r="Q49" i="15"/>
  <c r="P49" i="15"/>
  <c r="E49" i="15"/>
  <c r="S48" i="15"/>
  <c r="R48" i="15"/>
  <c r="Q48" i="15"/>
  <c r="P48" i="15"/>
  <c r="E48" i="15"/>
  <c r="U48" i="15" s="1"/>
  <c r="U47" i="15"/>
  <c r="T47" i="15"/>
  <c r="S47" i="15"/>
  <c r="R47" i="15"/>
  <c r="Q47" i="15"/>
  <c r="P47" i="15"/>
  <c r="E47" i="15"/>
  <c r="S46" i="15"/>
  <c r="R46" i="15"/>
  <c r="Q46" i="15"/>
  <c r="P46" i="15"/>
  <c r="E46" i="15"/>
  <c r="S45" i="15"/>
  <c r="R45" i="15"/>
  <c r="Q45" i="15"/>
  <c r="U45" i="15" s="1"/>
  <c r="P45" i="15"/>
  <c r="T45" i="15" s="1"/>
  <c r="E45" i="15"/>
  <c r="S44" i="15"/>
  <c r="R44" i="15"/>
  <c r="Q44" i="15"/>
  <c r="P44" i="15"/>
  <c r="E44" i="15"/>
  <c r="O42" i="15"/>
  <c r="N42" i="15"/>
  <c r="M42" i="15"/>
  <c r="L42" i="15"/>
  <c r="K42" i="15"/>
  <c r="J42" i="15"/>
  <c r="I42" i="15"/>
  <c r="H42" i="15"/>
  <c r="R42" i="15" s="1"/>
  <c r="G42" i="15"/>
  <c r="F42" i="15"/>
  <c r="C42" i="15"/>
  <c r="B42" i="15"/>
  <c r="S41" i="15"/>
  <c r="R41" i="15"/>
  <c r="Q41" i="15"/>
  <c r="P41" i="15"/>
  <c r="E41" i="15"/>
  <c r="S40" i="15"/>
  <c r="R40" i="15"/>
  <c r="Q40" i="15"/>
  <c r="P40" i="15"/>
  <c r="E40" i="15"/>
  <c r="T40" i="15" s="1"/>
  <c r="S39" i="15"/>
  <c r="R39" i="15"/>
  <c r="Q39" i="15"/>
  <c r="P39" i="15"/>
  <c r="E39" i="15"/>
  <c r="T39" i="15" s="1"/>
  <c r="S38" i="15"/>
  <c r="R38" i="15"/>
  <c r="Q38" i="15"/>
  <c r="P38" i="15"/>
  <c r="E38" i="15"/>
  <c r="T37" i="15"/>
  <c r="S37" i="15"/>
  <c r="R37" i="15"/>
  <c r="Q37" i="15"/>
  <c r="U37" i="15" s="1"/>
  <c r="P37" i="15"/>
  <c r="E37" i="15"/>
  <c r="S35" i="15"/>
  <c r="O35" i="15"/>
  <c r="N35" i="15"/>
  <c r="M35" i="15"/>
  <c r="L35" i="15"/>
  <c r="K35" i="15"/>
  <c r="J35" i="15"/>
  <c r="I35" i="15"/>
  <c r="H35" i="15"/>
  <c r="R35" i="15" s="1"/>
  <c r="G35" i="15"/>
  <c r="F35" i="15"/>
  <c r="C35" i="15"/>
  <c r="B35" i="15"/>
  <c r="T34" i="15"/>
  <c r="S34" i="15"/>
  <c r="R34" i="15"/>
  <c r="Q34" i="15"/>
  <c r="P34" i="15"/>
  <c r="E34" i="15"/>
  <c r="O32" i="15"/>
  <c r="N32" i="15"/>
  <c r="M32" i="15"/>
  <c r="L32" i="15"/>
  <c r="K32" i="15"/>
  <c r="J32" i="15"/>
  <c r="I32" i="15"/>
  <c r="H32" i="15"/>
  <c r="G32" i="15"/>
  <c r="F32" i="15"/>
  <c r="C32" i="15"/>
  <c r="B32" i="15"/>
  <c r="U31" i="15"/>
  <c r="S31" i="15"/>
  <c r="R31" i="15"/>
  <c r="Q31" i="15"/>
  <c r="P31" i="15"/>
  <c r="E31" i="15"/>
  <c r="T31" i="15" s="1"/>
  <c r="U30" i="15"/>
  <c r="S30" i="15"/>
  <c r="R30" i="15"/>
  <c r="Q30" i="15"/>
  <c r="P30" i="15"/>
  <c r="E30" i="15"/>
  <c r="T30" i="15" s="1"/>
  <c r="S29" i="15"/>
  <c r="R29" i="15"/>
  <c r="Q29" i="15"/>
  <c r="P29" i="15"/>
  <c r="E29" i="15"/>
  <c r="U29" i="15" s="1"/>
  <c r="U28" i="15"/>
  <c r="S28" i="15"/>
  <c r="R28" i="15"/>
  <c r="Q28" i="15"/>
  <c r="P28" i="15"/>
  <c r="E28" i="15"/>
  <c r="T28" i="15" s="1"/>
  <c r="O26" i="15"/>
  <c r="N26" i="15"/>
  <c r="M26" i="15"/>
  <c r="L26" i="15"/>
  <c r="K26" i="15"/>
  <c r="J26" i="15"/>
  <c r="I26" i="15"/>
  <c r="S26" i="15" s="1"/>
  <c r="H26" i="15"/>
  <c r="R26" i="15" s="1"/>
  <c r="G26" i="15"/>
  <c r="F26" i="15"/>
  <c r="C26" i="15"/>
  <c r="B26" i="15"/>
  <c r="E26" i="15" s="1"/>
  <c r="S25" i="15"/>
  <c r="R25" i="15"/>
  <c r="Q25" i="15"/>
  <c r="P25" i="15"/>
  <c r="E25" i="15"/>
  <c r="U25" i="15" s="1"/>
  <c r="S24" i="15"/>
  <c r="R24" i="15"/>
  <c r="Q24" i="15"/>
  <c r="P24" i="15"/>
  <c r="E24" i="15"/>
  <c r="S23" i="15"/>
  <c r="R23" i="15"/>
  <c r="Q23" i="15"/>
  <c r="P23" i="15"/>
  <c r="E23" i="15"/>
  <c r="S22" i="15"/>
  <c r="R22" i="15"/>
  <c r="Q22" i="15"/>
  <c r="P22" i="15"/>
  <c r="E22" i="15"/>
  <c r="T22" i="15" s="1"/>
  <c r="S21" i="15"/>
  <c r="R21" i="15"/>
  <c r="Q21" i="15"/>
  <c r="P21" i="15"/>
  <c r="E21" i="15"/>
  <c r="U21" i="15" s="1"/>
  <c r="U20" i="15"/>
  <c r="S20" i="15"/>
  <c r="R20" i="15"/>
  <c r="Q20" i="15"/>
  <c r="P20" i="15"/>
  <c r="E20" i="15"/>
  <c r="T20" i="15" s="1"/>
  <c r="S19" i="15"/>
  <c r="R19" i="15"/>
  <c r="Q19" i="15"/>
  <c r="U19" i="15" s="1"/>
  <c r="P19" i="15"/>
  <c r="E19" i="15"/>
  <c r="T19" i="15" s="1"/>
  <c r="O17" i="15"/>
  <c r="N17" i="15"/>
  <c r="M17" i="15"/>
  <c r="L17" i="15"/>
  <c r="K17" i="15"/>
  <c r="J17" i="15"/>
  <c r="I17" i="15"/>
  <c r="S17" i="15" s="1"/>
  <c r="H17" i="15"/>
  <c r="G17" i="15"/>
  <c r="F17" i="15"/>
  <c r="C17" i="15"/>
  <c r="B17" i="15"/>
  <c r="E17" i="15" s="1"/>
  <c r="S16" i="15"/>
  <c r="R16" i="15"/>
  <c r="Q16" i="15"/>
  <c r="P16" i="15"/>
  <c r="E16" i="15"/>
  <c r="S15" i="15"/>
  <c r="R15" i="15"/>
  <c r="Q15" i="15"/>
  <c r="P15" i="15"/>
  <c r="E15" i="15"/>
  <c r="S14" i="15"/>
  <c r="R14" i="15"/>
  <c r="Q14" i="15"/>
  <c r="P14" i="15"/>
  <c r="T14" i="15" s="1"/>
  <c r="E14" i="15"/>
  <c r="S13" i="15"/>
  <c r="R13" i="15"/>
  <c r="Q13" i="15"/>
  <c r="P13" i="15"/>
  <c r="E13" i="15"/>
  <c r="S12" i="15"/>
  <c r="R12" i="15"/>
  <c r="Q12" i="15"/>
  <c r="P12" i="15"/>
  <c r="E12" i="15"/>
  <c r="T12" i="15" s="1"/>
  <c r="S11" i="15"/>
  <c r="R11" i="15"/>
  <c r="Q11" i="15"/>
  <c r="P11" i="15"/>
  <c r="E11" i="15"/>
  <c r="U11" i="15" s="1"/>
  <c r="S10" i="15"/>
  <c r="R10" i="15"/>
  <c r="Q10" i="15"/>
  <c r="P10" i="15"/>
  <c r="T10" i="15" s="1"/>
  <c r="E10" i="15"/>
  <c r="U10" i="15" s="1"/>
  <c r="S9" i="15"/>
  <c r="R9" i="15"/>
  <c r="Q9" i="15"/>
  <c r="P9" i="15"/>
  <c r="E9" i="15"/>
  <c r="T9" i="15" s="1"/>
  <c r="U96" i="14"/>
  <c r="S96" i="14"/>
  <c r="R96" i="14"/>
  <c r="Q96" i="14"/>
  <c r="P96" i="14"/>
  <c r="E96" i="14"/>
  <c r="T96" i="14" s="1"/>
  <c r="S95" i="14"/>
  <c r="R95" i="14"/>
  <c r="Q95" i="14"/>
  <c r="P95" i="14"/>
  <c r="E95" i="14"/>
  <c r="U94" i="14"/>
  <c r="T94" i="14"/>
  <c r="S94" i="14"/>
  <c r="R94" i="14"/>
  <c r="Q94" i="14"/>
  <c r="P94" i="14"/>
  <c r="E94" i="14"/>
  <c r="S93" i="14"/>
  <c r="R93" i="14"/>
  <c r="Q93" i="14"/>
  <c r="P93" i="14"/>
  <c r="E93" i="14"/>
  <c r="S92" i="14"/>
  <c r="R92" i="14"/>
  <c r="Q92" i="14"/>
  <c r="P92" i="14"/>
  <c r="E92" i="14"/>
  <c r="T92" i="14" s="1"/>
  <c r="U91" i="14"/>
  <c r="S91" i="14"/>
  <c r="R91" i="14"/>
  <c r="Q91" i="14"/>
  <c r="P91" i="14"/>
  <c r="E91" i="14"/>
  <c r="T91" i="14" s="1"/>
  <c r="U90" i="14"/>
  <c r="S90" i="14"/>
  <c r="R90" i="14"/>
  <c r="Q90" i="14"/>
  <c r="P90" i="14"/>
  <c r="E90" i="14"/>
  <c r="T90" i="14" s="1"/>
  <c r="U89" i="14"/>
  <c r="T89" i="14"/>
  <c r="S89" i="14"/>
  <c r="R89" i="14"/>
  <c r="Q89" i="14"/>
  <c r="P89" i="14"/>
  <c r="E89" i="14"/>
  <c r="U88" i="14"/>
  <c r="S88" i="14"/>
  <c r="R88" i="14"/>
  <c r="Q88" i="14"/>
  <c r="P88" i="14"/>
  <c r="E88" i="14"/>
  <c r="T88" i="14" s="1"/>
  <c r="O75" i="14"/>
  <c r="N75" i="14"/>
  <c r="M75" i="14"/>
  <c r="L75" i="14"/>
  <c r="K75" i="14"/>
  <c r="J75" i="14"/>
  <c r="I75" i="14"/>
  <c r="S75" i="14" s="1"/>
  <c r="H75" i="14"/>
  <c r="R75" i="14" s="1"/>
  <c r="G75" i="14"/>
  <c r="F75" i="14"/>
  <c r="C75" i="14"/>
  <c r="B75" i="14"/>
  <c r="O74" i="14"/>
  <c r="N74" i="14"/>
  <c r="M74" i="14"/>
  <c r="L74" i="14"/>
  <c r="K74" i="14"/>
  <c r="J74" i="14"/>
  <c r="I74" i="14"/>
  <c r="H74" i="14"/>
  <c r="R74" i="14" s="1"/>
  <c r="G74" i="14"/>
  <c r="F74" i="14"/>
  <c r="C74" i="14"/>
  <c r="B74" i="14"/>
  <c r="E74" i="14" s="1"/>
  <c r="S73" i="14"/>
  <c r="O73" i="14"/>
  <c r="N73" i="14"/>
  <c r="M73" i="14"/>
  <c r="L73" i="14"/>
  <c r="K73" i="14"/>
  <c r="Q73" i="14" s="1"/>
  <c r="J73" i="14"/>
  <c r="I73" i="14"/>
  <c r="H73" i="14"/>
  <c r="R73" i="14" s="1"/>
  <c r="G73" i="14"/>
  <c r="F73" i="14"/>
  <c r="C73" i="14"/>
  <c r="B73" i="14"/>
  <c r="E73" i="14" s="1"/>
  <c r="S72" i="14"/>
  <c r="R72" i="14"/>
  <c r="Q72" i="14"/>
  <c r="P72" i="14"/>
  <c r="E72" i="14"/>
  <c r="U71" i="14"/>
  <c r="S71" i="14"/>
  <c r="R71" i="14"/>
  <c r="Q71" i="14"/>
  <c r="P71" i="14"/>
  <c r="E71" i="14"/>
  <c r="T71" i="14" s="1"/>
  <c r="O69" i="14"/>
  <c r="N69" i="14"/>
  <c r="M69" i="14"/>
  <c r="L69" i="14"/>
  <c r="K69" i="14"/>
  <c r="J69" i="14"/>
  <c r="I69" i="14"/>
  <c r="S69" i="14" s="1"/>
  <c r="H69" i="14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G68" i="14"/>
  <c r="F68" i="14"/>
  <c r="C68" i="14"/>
  <c r="B68" i="14"/>
  <c r="U67" i="14"/>
  <c r="S67" i="14"/>
  <c r="R67" i="14"/>
  <c r="Q67" i="14"/>
  <c r="P67" i="14"/>
  <c r="E67" i="14"/>
  <c r="T67" i="14" s="1"/>
  <c r="U66" i="14"/>
  <c r="S66" i="14"/>
  <c r="R66" i="14"/>
  <c r="Q66" i="14"/>
  <c r="P66" i="14"/>
  <c r="E66" i="14"/>
  <c r="T66" i="14" s="1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S63" i="14"/>
  <c r="R63" i="14"/>
  <c r="Q63" i="14"/>
  <c r="P63" i="14"/>
  <c r="E63" i="14"/>
  <c r="T63" i="14" s="1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S60" i="14"/>
  <c r="R60" i="14"/>
  <c r="Q60" i="14"/>
  <c r="P60" i="14"/>
  <c r="E60" i="14"/>
  <c r="S59" i="14"/>
  <c r="R59" i="14"/>
  <c r="Q59" i="14"/>
  <c r="P59" i="14"/>
  <c r="E59" i="14"/>
  <c r="T59" i="14" s="1"/>
  <c r="S58" i="14"/>
  <c r="R58" i="14"/>
  <c r="Q58" i="14"/>
  <c r="P58" i="14"/>
  <c r="E58" i="14"/>
  <c r="U58" i="14" s="1"/>
  <c r="U57" i="14"/>
  <c r="T57" i="14"/>
  <c r="S57" i="14"/>
  <c r="R57" i="14"/>
  <c r="Q57" i="14"/>
  <c r="P57" i="14"/>
  <c r="E57" i="14"/>
  <c r="O55" i="14"/>
  <c r="N55" i="14"/>
  <c r="M55" i="14"/>
  <c r="L55" i="14"/>
  <c r="K55" i="14"/>
  <c r="J55" i="14"/>
  <c r="I55" i="14"/>
  <c r="H55" i="14"/>
  <c r="R55" i="14" s="1"/>
  <c r="G55" i="14"/>
  <c r="F55" i="14"/>
  <c r="C55" i="14"/>
  <c r="B55" i="14"/>
  <c r="U54" i="14"/>
  <c r="S54" i="14"/>
  <c r="R54" i="14"/>
  <c r="Q54" i="14"/>
  <c r="P54" i="14"/>
  <c r="E54" i="14"/>
  <c r="T54" i="14" s="1"/>
  <c r="U53" i="14"/>
  <c r="S53" i="14"/>
  <c r="R53" i="14"/>
  <c r="Q53" i="14"/>
  <c r="P53" i="14"/>
  <c r="E53" i="14"/>
  <c r="T53" i="14" s="1"/>
  <c r="U52" i="14"/>
  <c r="T52" i="14"/>
  <c r="S52" i="14"/>
  <c r="R52" i="14"/>
  <c r="Q52" i="14"/>
  <c r="P52" i="14"/>
  <c r="E52" i="14"/>
  <c r="U51" i="14"/>
  <c r="T51" i="14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T48" i="14" s="1"/>
  <c r="S47" i="14"/>
  <c r="R47" i="14"/>
  <c r="Q47" i="14"/>
  <c r="P47" i="14"/>
  <c r="E47" i="14"/>
  <c r="T47" i="14" s="1"/>
  <c r="U46" i="14"/>
  <c r="S46" i="14"/>
  <c r="R46" i="14"/>
  <c r="Q46" i="14"/>
  <c r="P46" i="14"/>
  <c r="E46" i="14"/>
  <c r="T46" i="14" s="1"/>
  <c r="U45" i="14"/>
  <c r="T45" i="14"/>
  <c r="S45" i="14"/>
  <c r="R45" i="14"/>
  <c r="Q45" i="14"/>
  <c r="P45" i="14"/>
  <c r="E45" i="14"/>
  <c r="S44" i="14"/>
  <c r="R44" i="14"/>
  <c r="Q44" i="14"/>
  <c r="P44" i="14"/>
  <c r="E44" i="14"/>
  <c r="U44" i="14" s="1"/>
  <c r="O42" i="14"/>
  <c r="N42" i="14"/>
  <c r="M42" i="14"/>
  <c r="L42" i="14"/>
  <c r="K42" i="14"/>
  <c r="J42" i="14"/>
  <c r="I42" i="14"/>
  <c r="S42" i="14" s="1"/>
  <c r="H42" i="14"/>
  <c r="G42" i="14"/>
  <c r="F42" i="14"/>
  <c r="C42" i="14"/>
  <c r="B42" i="14"/>
  <c r="T41" i="14"/>
  <c r="S41" i="14"/>
  <c r="R41" i="14"/>
  <c r="Q41" i="14"/>
  <c r="P41" i="14"/>
  <c r="E41" i="14"/>
  <c r="U41" i="14" s="1"/>
  <c r="S40" i="14"/>
  <c r="R40" i="14"/>
  <c r="Q40" i="14"/>
  <c r="P40" i="14"/>
  <c r="E40" i="14"/>
  <c r="U40" i="14" s="1"/>
  <c r="S39" i="14"/>
  <c r="R39" i="14"/>
  <c r="Q39" i="14"/>
  <c r="P39" i="14"/>
  <c r="E39" i="14"/>
  <c r="S38" i="14"/>
  <c r="R38" i="14"/>
  <c r="Q38" i="14"/>
  <c r="P38" i="14"/>
  <c r="E38" i="14"/>
  <c r="S37" i="14"/>
  <c r="R37" i="14"/>
  <c r="Q37" i="14"/>
  <c r="U37" i="14" s="1"/>
  <c r="P37" i="14"/>
  <c r="E37" i="14"/>
  <c r="R35" i="14"/>
  <c r="O35" i="14"/>
  <c r="N35" i="14"/>
  <c r="M35" i="14"/>
  <c r="L35" i="14"/>
  <c r="K35" i="14"/>
  <c r="J35" i="14"/>
  <c r="I35" i="14"/>
  <c r="S35" i="14" s="1"/>
  <c r="H35" i="14"/>
  <c r="G35" i="14"/>
  <c r="F35" i="14"/>
  <c r="C35" i="14"/>
  <c r="B35" i="14"/>
  <c r="E35" i="14" s="1"/>
  <c r="S34" i="14"/>
  <c r="R34" i="14"/>
  <c r="Q34" i="14"/>
  <c r="P34" i="14"/>
  <c r="E34" i="14"/>
  <c r="U34" i="14" s="1"/>
  <c r="O32" i="14"/>
  <c r="N32" i="14"/>
  <c r="M32" i="14"/>
  <c r="L32" i="14"/>
  <c r="K32" i="14"/>
  <c r="J32" i="14"/>
  <c r="I32" i="14"/>
  <c r="S32" i="14" s="1"/>
  <c r="H32" i="14"/>
  <c r="G32" i="14"/>
  <c r="F32" i="14"/>
  <c r="C32" i="14"/>
  <c r="B32" i="14"/>
  <c r="S31" i="14"/>
  <c r="R31" i="14"/>
  <c r="Q31" i="14"/>
  <c r="P31" i="14"/>
  <c r="E31" i="14"/>
  <c r="T31" i="14" s="1"/>
  <c r="U30" i="14"/>
  <c r="S30" i="14"/>
  <c r="R30" i="14"/>
  <c r="Q30" i="14"/>
  <c r="P30" i="14"/>
  <c r="E30" i="14"/>
  <c r="T30" i="14" s="1"/>
  <c r="U29" i="14"/>
  <c r="T29" i="14"/>
  <c r="S29" i="14"/>
  <c r="R29" i="14"/>
  <c r="Q29" i="14"/>
  <c r="P29" i="14"/>
  <c r="E29" i="14"/>
  <c r="S28" i="14"/>
  <c r="R28" i="14"/>
  <c r="Q28" i="14"/>
  <c r="P28" i="14"/>
  <c r="E28" i="14"/>
  <c r="U28" i="14" s="1"/>
  <c r="O26" i="14"/>
  <c r="N26" i="14"/>
  <c r="M26" i="14"/>
  <c r="L26" i="14"/>
  <c r="K26" i="14"/>
  <c r="J26" i="14"/>
  <c r="I26" i="14"/>
  <c r="H26" i="14"/>
  <c r="R26" i="14" s="1"/>
  <c r="G26" i="14"/>
  <c r="F26" i="14"/>
  <c r="C26" i="14"/>
  <c r="B26" i="14"/>
  <c r="S25" i="14"/>
  <c r="R25" i="14"/>
  <c r="Q25" i="14"/>
  <c r="P25" i="14"/>
  <c r="E25" i="14"/>
  <c r="T25" i="14" s="1"/>
  <c r="S24" i="14"/>
  <c r="R24" i="14"/>
  <c r="Q24" i="14"/>
  <c r="P24" i="14"/>
  <c r="E24" i="14"/>
  <c r="U24" i="14" s="1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S20" i="14"/>
  <c r="R20" i="14"/>
  <c r="Q20" i="14"/>
  <c r="P20" i="14"/>
  <c r="E20" i="14"/>
  <c r="T20" i="14" s="1"/>
  <c r="S19" i="14"/>
  <c r="R19" i="14"/>
  <c r="Q19" i="14"/>
  <c r="P19" i="14"/>
  <c r="E19" i="14"/>
  <c r="U19" i="14" s="1"/>
  <c r="O17" i="14"/>
  <c r="N17" i="14"/>
  <c r="M17" i="14"/>
  <c r="L17" i="14"/>
  <c r="K17" i="14"/>
  <c r="J17" i="14"/>
  <c r="I17" i="14"/>
  <c r="S17" i="14" s="1"/>
  <c r="H17" i="14"/>
  <c r="G17" i="14"/>
  <c r="F17" i="14"/>
  <c r="C17" i="14"/>
  <c r="B17" i="14"/>
  <c r="E17" i="14" s="1"/>
  <c r="T16" i="14"/>
  <c r="S16" i="14"/>
  <c r="R16" i="14"/>
  <c r="Q16" i="14"/>
  <c r="P16" i="14"/>
  <c r="E16" i="14"/>
  <c r="U16" i="14" s="1"/>
  <c r="S15" i="14"/>
  <c r="R15" i="14"/>
  <c r="Q15" i="14"/>
  <c r="P15" i="14"/>
  <c r="E15" i="14"/>
  <c r="T14" i="14"/>
  <c r="S14" i="14"/>
  <c r="R14" i="14"/>
  <c r="Q14" i="14"/>
  <c r="P14" i="14"/>
  <c r="E14" i="14"/>
  <c r="U14" i="14" s="1"/>
  <c r="U13" i="14"/>
  <c r="S13" i="14"/>
  <c r="R13" i="14"/>
  <c r="Q13" i="14"/>
  <c r="P13" i="14"/>
  <c r="E13" i="14"/>
  <c r="T13" i="14" s="1"/>
  <c r="S12" i="14"/>
  <c r="R12" i="14"/>
  <c r="Q12" i="14"/>
  <c r="P12" i="14"/>
  <c r="E12" i="14"/>
  <c r="U12" i="14" s="1"/>
  <c r="S11" i="14"/>
  <c r="R11" i="14"/>
  <c r="Q11" i="14"/>
  <c r="P11" i="14"/>
  <c r="E11" i="14"/>
  <c r="U11" i="14" s="1"/>
  <c r="S10" i="14"/>
  <c r="R10" i="14"/>
  <c r="Q10" i="14"/>
  <c r="U10" i="14" s="1"/>
  <c r="P10" i="14"/>
  <c r="E10" i="14"/>
  <c r="U9" i="14"/>
  <c r="S9" i="14"/>
  <c r="R9" i="14"/>
  <c r="Q9" i="14"/>
  <c r="P9" i="14"/>
  <c r="E9" i="14"/>
  <c r="T9" i="14" s="1"/>
  <c r="S96" i="13"/>
  <c r="R96" i="13"/>
  <c r="Q96" i="13"/>
  <c r="P96" i="13"/>
  <c r="E96" i="13"/>
  <c r="S95" i="13"/>
  <c r="R95" i="13"/>
  <c r="Q95" i="13"/>
  <c r="P95" i="13"/>
  <c r="E95" i="13"/>
  <c r="T95" i="13" s="1"/>
  <c r="T94" i="13"/>
  <c r="S94" i="13"/>
  <c r="R94" i="13"/>
  <c r="Q94" i="13"/>
  <c r="P94" i="13"/>
  <c r="E94" i="13"/>
  <c r="U94" i="13" s="1"/>
  <c r="U93" i="13"/>
  <c r="S93" i="13"/>
  <c r="R93" i="13"/>
  <c r="Q93" i="13"/>
  <c r="P93" i="13"/>
  <c r="E93" i="13"/>
  <c r="T93" i="13" s="1"/>
  <c r="U92" i="13"/>
  <c r="S92" i="13"/>
  <c r="R92" i="13"/>
  <c r="Q92" i="13"/>
  <c r="P92" i="13"/>
  <c r="E92" i="13"/>
  <c r="T92" i="13" s="1"/>
  <c r="S91" i="13"/>
  <c r="R91" i="13"/>
  <c r="Q91" i="13"/>
  <c r="P91" i="13"/>
  <c r="E91" i="13"/>
  <c r="U90" i="13"/>
  <c r="S90" i="13"/>
  <c r="R90" i="13"/>
  <c r="Q90" i="13"/>
  <c r="P90" i="13"/>
  <c r="E90" i="13"/>
  <c r="T90" i="13" s="1"/>
  <c r="S89" i="13"/>
  <c r="R89" i="13"/>
  <c r="Q89" i="13"/>
  <c r="P89" i="13"/>
  <c r="E89" i="13"/>
  <c r="S88" i="13"/>
  <c r="R88" i="13"/>
  <c r="Q88" i="13"/>
  <c r="P88" i="13"/>
  <c r="E88" i="13"/>
  <c r="T88" i="13" s="1"/>
  <c r="O75" i="13"/>
  <c r="N75" i="13"/>
  <c r="M75" i="13"/>
  <c r="L75" i="13"/>
  <c r="K75" i="13"/>
  <c r="J75" i="13"/>
  <c r="I75" i="13"/>
  <c r="H75" i="13"/>
  <c r="R75" i="13" s="1"/>
  <c r="G75" i="13"/>
  <c r="F75" i="13"/>
  <c r="C75" i="13"/>
  <c r="B75" i="13"/>
  <c r="O74" i="13"/>
  <c r="N74" i="13"/>
  <c r="M74" i="13"/>
  <c r="L74" i="13"/>
  <c r="K74" i="13"/>
  <c r="J74" i="13"/>
  <c r="I74" i="13"/>
  <c r="S74" i="13" s="1"/>
  <c r="H74" i="13"/>
  <c r="R74" i="13" s="1"/>
  <c r="G74" i="13"/>
  <c r="F74" i="13"/>
  <c r="C74" i="13"/>
  <c r="B74" i="13"/>
  <c r="E74" i="13" s="1"/>
  <c r="S73" i="13"/>
  <c r="R73" i="13"/>
  <c r="O73" i="13"/>
  <c r="N73" i="13"/>
  <c r="M73" i="13"/>
  <c r="L73" i="13"/>
  <c r="K73" i="13"/>
  <c r="J73" i="13"/>
  <c r="I73" i="13"/>
  <c r="H73" i="13"/>
  <c r="G73" i="13"/>
  <c r="F73" i="13"/>
  <c r="C73" i="13"/>
  <c r="B73" i="13"/>
  <c r="E73" i="13" s="1"/>
  <c r="S72" i="13"/>
  <c r="R72" i="13"/>
  <c r="Q72" i="13"/>
  <c r="P72" i="13"/>
  <c r="E72" i="13"/>
  <c r="T72" i="13" s="1"/>
  <c r="S71" i="13"/>
  <c r="R71" i="13"/>
  <c r="Q71" i="13"/>
  <c r="U71" i="13" s="1"/>
  <c r="P71" i="13"/>
  <c r="E71" i="13"/>
  <c r="O69" i="13"/>
  <c r="N69" i="13"/>
  <c r="M69" i="13"/>
  <c r="L69" i="13"/>
  <c r="K69" i="13"/>
  <c r="J69" i="13"/>
  <c r="I69" i="13"/>
  <c r="H69" i="13"/>
  <c r="R69" i="13" s="1"/>
  <c r="G69" i="13"/>
  <c r="F69" i="13"/>
  <c r="C69" i="13"/>
  <c r="B69" i="13"/>
  <c r="O68" i="13"/>
  <c r="N68" i="13"/>
  <c r="M68" i="13"/>
  <c r="L68" i="13"/>
  <c r="K68" i="13"/>
  <c r="J68" i="13"/>
  <c r="I68" i="13"/>
  <c r="H68" i="13"/>
  <c r="G68" i="13"/>
  <c r="F68" i="13"/>
  <c r="C68" i="13"/>
  <c r="B68" i="13"/>
  <c r="E68" i="13" s="1"/>
  <c r="S67" i="13"/>
  <c r="R67" i="13"/>
  <c r="Q67" i="13"/>
  <c r="P67" i="13"/>
  <c r="E67" i="13"/>
  <c r="S66" i="13"/>
  <c r="R66" i="13"/>
  <c r="Q66" i="13"/>
  <c r="P66" i="13"/>
  <c r="E66" i="13"/>
  <c r="T66" i="13" s="1"/>
  <c r="U65" i="13"/>
  <c r="S65" i="13"/>
  <c r="R65" i="13"/>
  <c r="Q65" i="13"/>
  <c r="P65" i="13"/>
  <c r="E65" i="13"/>
  <c r="T65" i="13" s="1"/>
  <c r="S64" i="13"/>
  <c r="R64" i="13"/>
  <c r="Q64" i="13"/>
  <c r="P64" i="13"/>
  <c r="E64" i="13"/>
  <c r="S63" i="13"/>
  <c r="R63" i="13"/>
  <c r="Q63" i="13"/>
  <c r="P63" i="13"/>
  <c r="E63" i="13"/>
  <c r="T63" i="13" s="1"/>
  <c r="O61" i="13"/>
  <c r="N61" i="13"/>
  <c r="M61" i="13"/>
  <c r="L61" i="13"/>
  <c r="K61" i="13"/>
  <c r="J61" i="13"/>
  <c r="I61" i="13"/>
  <c r="H61" i="13"/>
  <c r="R61" i="13" s="1"/>
  <c r="C61" i="13"/>
  <c r="B61" i="13"/>
  <c r="S60" i="13"/>
  <c r="R60" i="13"/>
  <c r="Q60" i="13"/>
  <c r="P60" i="13"/>
  <c r="E60" i="13"/>
  <c r="T60" i="13" s="1"/>
  <c r="T59" i="13"/>
  <c r="S59" i="13"/>
  <c r="R59" i="13"/>
  <c r="Q59" i="13"/>
  <c r="P59" i="13"/>
  <c r="E59" i="13"/>
  <c r="U59" i="13" s="1"/>
  <c r="U58" i="13"/>
  <c r="S58" i="13"/>
  <c r="R58" i="13"/>
  <c r="Q58" i="13"/>
  <c r="P58" i="13"/>
  <c r="E58" i="13"/>
  <c r="T58" i="13" s="1"/>
  <c r="U57" i="13"/>
  <c r="T57" i="13"/>
  <c r="S57" i="13"/>
  <c r="R57" i="13"/>
  <c r="Q57" i="13"/>
  <c r="P57" i="13"/>
  <c r="E57" i="13"/>
  <c r="O55" i="13"/>
  <c r="N55" i="13"/>
  <c r="M55" i="13"/>
  <c r="L55" i="13"/>
  <c r="K55" i="13"/>
  <c r="J55" i="13"/>
  <c r="I55" i="13"/>
  <c r="S55" i="13" s="1"/>
  <c r="H55" i="13"/>
  <c r="R55" i="13" s="1"/>
  <c r="G55" i="13"/>
  <c r="F55" i="13"/>
  <c r="C55" i="13"/>
  <c r="B55" i="13"/>
  <c r="S54" i="13"/>
  <c r="R54" i="13"/>
  <c r="Q54" i="13"/>
  <c r="P54" i="13"/>
  <c r="E54" i="13"/>
  <c r="U54" i="13" s="1"/>
  <c r="S53" i="13"/>
  <c r="R53" i="13"/>
  <c r="Q53" i="13"/>
  <c r="P53" i="13"/>
  <c r="E53" i="13"/>
  <c r="T53" i="13" s="1"/>
  <c r="S52" i="13"/>
  <c r="R52" i="13"/>
  <c r="Q52" i="13"/>
  <c r="P52" i="13"/>
  <c r="E52" i="13"/>
  <c r="T52" i="13" s="1"/>
  <c r="S51" i="13"/>
  <c r="R51" i="13"/>
  <c r="Q51" i="13"/>
  <c r="P51" i="13"/>
  <c r="E51" i="13"/>
  <c r="T51" i="13" s="1"/>
  <c r="S50" i="13"/>
  <c r="R50" i="13"/>
  <c r="Q50" i="13"/>
  <c r="P50" i="13"/>
  <c r="E50" i="13"/>
  <c r="U50" i="13" s="1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S47" i="13"/>
  <c r="R47" i="13"/>
  <c r="Q47" i="13"/>
  <c r="P47" i="13"/>
  <c r="E47" i="13"/>
  <c r="T47" i="13" s="1"/>
  <c r="S46" i="13"/>
  <c r="R46" i="13"/>
  <c r="Q46" i="13"/>
  <c r="P46" i="13"/>
  <c r="E46" i="13"/>
  <c r="U45" i="13"/>
  <c r="S45" i="13"/>
  <c r="R45" i="13"/>
  <c r="Q45" i="13"/>
  <c r="P45" i="13"/>
  <c r="E45" i="13"/>
  <c r="T45" i="13" s="1"/>
  <c r="U44" i="13"/>
  <c r="T44" i="13"/>
  <c r="S44" i="13"/>
  <c r="R44" i="13"/>
  <c r="Q44" i="13"/>
  <c r="P44" i="13"/>
  <c r="E44" i="13"/>
  <c r="O42" i="13"/>
  <c r="N42" i="13"/>
  <c r="M42" i="13"/>
  <c r="L42" i="13"/>
  <c r="K42" i="13"/>
  <c r="J42" i="13"/>
  <c r="I42" i="13"/>
  <c r="S42" i="13" s="1"/>
  <c r="H42" i="13"/>
  <c r="R42" i="13" s="1"/>
  <c r="G42" i="13"/>
  <c r="F42" i="13"/>
  <c r="C42" i="13"/>
  <c r="B42" i="13"/>
  <c r="T41" i="13"/>
  <c r="S41" i="13"/>
  <c r="R41" i="13"/>
  <c r="Q41" i="13"/>
  <c r="P41" i="13"/>
  <c r="E41" i="13"/>
  <c r="U41" i="13" s="1"/>
  <c r="U40" i="13"/>
  <c r="S40" i="13"/>
  <c r="R40" i="13"/>
  <c r="Q40" i="13"/>
  <c r="P40" i="13"/>
  <c r="E40" i="13"/>
  <c r="T40" i="13" s="1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S37" i="13"/>
  <c r="R37" i="13"/>
  <c r="Q37" i="13"/>
  <c r="P37" i="13"/>
  <c r="E37" i="13"/>
  <c r="S35" i="13"/>
  <c r="O35" i="13"/>
  <c r="N35" i="13"/>
  <c r="M35" i="13"/>
  <c r="L35" i="13"/>
  <c r="K35" i="13"/>
  <c r="J35" i="13"/>
  <c r="I35" i="13"/>
  <c r="H35" i="13"/>
  <c r="R35" i="13" s="1"/>
  <c r="G35" i="13"/>
  <c r="F35" i="13"/>
  <c r="C35" i="13"/>
  <c r="B35" i="13"/>
  <c r="E35" i="13" s="1"/>
  <c r="S34" i="13"/>
  <c r="R34" i="13"/>
  <c r="Q34" i="13"/>
  <c r="P34" i="13"/>
  <c r="E34" i="13"/>
  <c r="U34" i="13" s="1"/>
  <c r="O32" i="13"/>
  <c r="N32" i="13"/>
  <c r="M32" i="13"/>
  <c r="L32" i="13"/>
  <c r="K32" i="13"/>
  <c r="J32" i="13"/>
  <c r="I32" i="13"/>
  <c r="S32" i="13" s="1"/>
  <c r="H32" i="13"/>
  <c r="R32" i="13" s="1"/>
  <c r="G32" i="13"/>
  <c r="F32" i="13"/>
  <c r="C32" i="13"/>
  <c r="B32" i="13"/>
  <c r="U31" i="13"/>
  <c r="T31" i="13"/>
  <c r="S31" i="13"/>
  <c r="R31" i="13"/>
  <c r="Q31" i="13"/>
  <c r="P31" i="13"/>
  <c r="E31" i="13"/>
  <c r="S30" i="13"/>
  <c r="R30" i="13"/>
  <c r="Q30" i="13"/>
  <c r="P30" i="13"/>
  <c r="E30" i="13"/>
  <c r="T30" i="13" s="1"/>
  <c r="U29" i="13"/>
  <c r="T29" i="13"/>
  <c r="S29" i="13"/>
  <c r="R29" i="13"/>
  <c r="Q29" i="13"/>
  <c r="P29" i="13"/>
  <c r="E29" i="13"/>
  <c r="T28" i="13"/>
  <c r="S28" i="13"/>
  <c r="R28" i="13"/>
  <c r="Q28" i="13"/>
  <c r="P28" i="13"/>
  <c r="E28" i="13"/>
  <c r="U28" i="13" s="1"/>
  <c r="O26" i="13"/>
  <c r="N26" i="13"/>
  <c r="M26" i="13"/>
  <c r="L26" i="13"/>
  <c r="K26" i="13"/>
  <c r="J26" i="13"/>
  <c r="I26" i="13"/>
  <c r="S26" i="13" s="1"/>
  <c r="H26" i="13"/>
  <c r="R26" i="13" s="1"/>
  <c r="G26" i="13"/>
  <c r="F26" i="13"/>
  <c r="C26" i="13"/>
  <c r="E26" i="13" s="1"/>
  <c r="B26" i="13"/>
  <c r="S25" i="13"/>
  <c r="R25" i="13"/>
  <c r="Q25" i="13"/>
  <c r="P25" i="13"/>
  <c r="E25" i="13"/>
  <c r="U25" i="13" s="1"/>
  <c r="S24" i="13"/>
  <c r="R24" i="13"/>
  <c r="Q24" i="13"/>
  <c r="P24" i="13"/>
  <c r="E24" i="13"/>
  <c r="U24" i="13" s="1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U20" i="13"/>
  <c r="T20" i="13"/>
  <c r="S20" i="13"/>
  <c r="R20" i="13"/>
  <c r="Q20" i="13"/>
  <c r="P20" i="13"/>
  <c r="E20" i="13"/>
  <c r="S19" i="13"/>
  <c r="R19" i="13"/>
  <c r="Q19" i="13"/>
  <c r="P19" i="13"/>
  <c r="E19" i="13"/>
  <c r="T19" i="13" s="1"/>
  <c r="O17" i="13"/>
  <c r="N17" i="13"/>
  <c r="M17" i="13"/>
  <c r="L17" i="13"/>
  <c r="K17" i="13"/>
  <c r="J17" i="13"/>
  <c r="I17" i="13"/>
  <c r="S17" i="13" s="1"/>
  <c r="H17" i="13"/>
  <c r="R17" i="13" s="1"/>
  <c r="G17" i="13"/>
  <c r="F17" i="13"/>
  <c r="C17" i="13"/>
  <c r="B17" i="13"/>
  <c r="E17" i="13" s="1"/>
  <c r="U16" i="13"/>
  <c r="S16" i="13"/>
  <c r="R16" i="13"/>
  <c r="Q16" i="13"/>
  <c r="P16" i="13"/>
  <c r="E16" i="13"/>
  <c r="T16" i="13" s="1"/>
  <c r="S15" i="13"/>
  <c r="R15" i="13"/>
  <c r="Q15" i="13"/>
  <c r="P15" i="13"/>
  <c r="E15" i="13"/>
  <c r="S14" i="13"/>
  <c r="R14" i="13"/>
  <c r="Q14" i="13"/>
  <c r="P14" i="13"/>
  <c r="E14" i="13"/>
  <c r="U14" i="13" s="1"/>
  <c r="T13" i="13"/>
  <c r="S13" i="13"/>
  <c r="R13" i="13"/>
  <c r="Q13" i="13"/>
  <c r="P13" i="13"/>
  <c r="E13" i="13"/>
  <c r="U13" i="13" s="1"/>
  <c r="S12" i="13"/>
  <c r="R12" i="13"/>
  <c r="Q12" i="13"/>
  <c r="P12" i="13"/>
  <c r="E12" i="13"/>
  <c r="T12" i="13" s="1"/>
  <c r="S11" i="13"/>
  <c r="R11" i="13"/>
  <c r="Q11" i="13"/>
  <c r="P11" i="13"/>
  <c r="E11" i="13"/>
  <c r="S10" i="13"/>
  <c r="R10" i="13"/>
  <c r="Q10" i="13"/>
  <c r="P10" i="13"/>
  <c r="E10" i="13"/>
  <c r="U9" i="13"/>
  <c r="T9" i="13"/>
  <c r="S9" i="13"/>
  <c r="R9" i="13"/>
  <c r="Q9" i="13"/>
  <c r="P9" i="13"/>
  <c r="E9" i="13"/>
  <c r="S96" i="12"/>
  <c r="R96" i="12"/>
  <c r="Q96" i="12"/>
  <c r="P96" i="12"/>
  <c r="E96" i="12"/>
  <c r="U95" i="12"/>
  <c r="S95" i="12"/>
  <c r="R95" i="12"/>
  <c r="Q95" i="12"/>
  <c r="P95" i="12"/>
  <c r="E95" i="12"/>
  <c r="T95" i="12" s="1"/>
  <c r="U94" i="12"/>
  <c r="T94" i="12"/>
  <c r="S94" i="12"/>
  <c r="R94" i="12"/>
  <c r="Q94" i="12"/>
  <c r="P94" i="12"/>
  <c r="E94" i="12"/>
  <c r="S93" i="12"/>
  <c r="R93" i="12"/>
  <c r="Q93" i="12"/>
  <c r="P93" i="12"/>
  <c r="E93" i="12"/>
  <c r="U93" i="12" s="1"/>
  <c r="S92" i="12"/>
  <c r="R92" i="12"/>
  <c r="Q92" i="12"/>
  <c r="P92" i="12"/>
  <c r="E92" i="12"/>
  <c r="T92" i="12" s="1"/>
  <c r="S91" i="12"/>
  <c r="R91" i="12"/>
  <c r="Q91" i="12"/>
  <c r="P91" i="12"/>
  <c r="E91" i="12"/>
  <c r="T91" i="12" s="1"/>
  <c r="U90" i="12"/>
  <c r="S90" i="12"/>
  <c r="R90" i="12"/>
  <c r="Q90" i="12"/>
  <c r="P90" i="12"/>
  <c r="E90" i="12"/>
  <c r="T90" i="12" s="1"/>
  <c r="S89" i="12"/>
  <c r="R89" i="12"/>
  <c r="Q89" i="12"/>
  <c r="P89" i="12"/>
  <c r="E89" i="12"/>
  <c r="S88" i="12"/>
  <c r="R88" i="12"/>
  <c r="Q88" i="12"/>
  <c r="P88" i="12"/>
  <c r="E88" i="12"/>
  <c r="T88" i="12" s="1"/>
  <c r="O75" i="12"/>
  <c r="N75" i="12"/>
  <c r="M75" i="12"/>
  <c r="L75" i="12"/>
  <c r="K75" i="12"/>
  <c r="J75" i="12"/>
  <c r="I75" i="12"/>
  <c r="S75" i="12" s="1"/>
  <c r="H75" i="12"/>
  <c r="R75" i="12" s="1"/>
  <c r="G75" i="12"/>
  <c r="F75" i="12"/>
  <c r="C75" i="12"/>
  <c r="B75" i="12"/>
  <c r="O74" i="12"/>
  <c r="N74" i="12"/>
  <c r="M74" i="12"/>
  <c r="L74" i="12"/>
  <c r="K74" i="12"/>
  <c r="J74" i="12"/>
  <c r="I74" i="12"/>
  <c r="S74" i="12" s="1"/>
  <c r="H74" i="12"/>
  <c r="R74" i="12" s="1"/>
  <c r="G74" i="12"/>
  <c r="F74" i="12"/>
  <c r="C74" i="12"/>
  <c r="B74" i="12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B73" i="12"/>
  <c r="E73" i="12" s="1"/>
  <c r="U72" i="12"/>
  <c r="S72" i="12"/>
  <c r="R72" i="12"/>
  <c r="Q72" i="12"/>
  <c r="P72" i="12"/>
  <c r="E72" i="12"/>
  <c r="T72" i="12" s="1"/>
  <c r="T71" i="12"/>
  <c r="S71" i="12"/>
  <c r="R71" i="12"/>
  <c r="Q71" i="12"/>
  <c r="P71" i="12"/>
  <c r="E71" i="12"/>
  <c r="U71" i="12" s="1"/>
  <c r="O69" i="12"/>
  <c r="N69" i="12"/>
  <c r="M69" i="12"/>
  <c r="L69" i="12"/>
  <c r="K69" i="12"/>
  <c r="J69" i="12"/>
  <c r="I69" i="12"/>
  <c r="S69" i="12" s="1"/>
  <c r="H69" i="12"/>
  <c r="R69" i="12" s="1"/>
  <c r="G69" i="12"/>
  <c r="F69" i="12"/>
  <c r="C69" i="12"/>
  <c r="B69" i="12"/>
  <c r="O68" i="12"/>
  <c r="N68" i="12"/>
  <c r="M68" i="12"/>
  <c r="L68" i="12"/>
  <c r="K68" i="12"/>
  <c r="J68" i="12"/>
  <c r="I68" i="12"/>
  <c r="S68" i="12" s="1"/>
  <c r="H68" i="12"/>
  <c r="G68" i="12"/>
  <c r="F68" i="12"/>
  <c r="C68" i="12"/>
  <c r="B68" i="12"/>
  <c r="S67" i="12"/>
  <c r="R67" i="12"/>
  <c r="Q67" i="12"/>
  <c r="P67" i="12"/>
  <c r="E67" i="12"/>
  <c r="S66" i="12"/>
  <c r="R66" i="12"/>
  <c r="Q66" i="12"/>
  <c r="P66" i="12"/>
  <c r="E66" i="12"/>
  <c r="S65" i="12"/>
  <c r="R65" i="12"/>
  <c r="Q65" i="12"/>
  <c r="P65" i="12"/>
  <c r="E65" i="12"/>
  <c r="T65" i="12" s="1"/>
  <c r="U64" i="12"/>
  <c r="T64" i="12"/>
  <c r="S64" i="12"/>
  <c r="R64" i="12"/>
  <c r="Q64" i="12"/>
  <c r="P64" i="12"/>
  <c r="E64" i="12"/>
  <c r="S63" i="12"/>
  <c r="R63" i="12"/>
  <c r="Q63" i="12"/>
  <c r="P63" i="12"/>
  <c r="E63" i="12"/>
  <c r="O61" i="12"/>
  <c r="N61" i="12"/>
  <c r="M61" i="12"/>
  <c r="L61" i="12"/>
  <c r="K61" i="12"/>
  <c r="J61" i="12"/>
  <c r="I61" i="12"/>
  <c r="S61" i="12" s="1"/>
  <c r="H61" i="12"/>
  <c r="R61" i="12" s="1"/>
  <c r="C61" i="12"/>
  <c r="B61" i="12"/>
  <c r="E61" i="12" s="1"/>
  <c r="S60" i="12"/>
  <c r="R60" i="12"/>
  <c r="Q60" i="12"/>
  <c r="P60" i="12"/>
  <c r="E60" i="12"/>
  <c r="T60" i="12" s="1"/>
  <c r="S59" i="12"/>
  <c r="R59" i="12"/>
  <c r="Q59" i="12"/>
  <c r="P59" i="12"/>
  <c r="E59" i="12"/>
  <c r="T59" i="12" s="1"/>
  <c r="U58" i="12"/>
  <c r="S58" i="12"/>
  <c r="R58" i="12"/>
  <c r="Q58" i="12"/>
  <c r="P58" i="12"/>
  <c r="E58" i="12"/>
  <c r="T58" i="12" s="1"/>
  <c r="S57" i="12"/>
  <c r="R57" i="12"/>
  <c r="Q57" i="12"/>
  <c r="P57" i="12"/>
  <c r="E57" i="12"/>
  <c r="O55" i="12"/>
  <c r="N55" i="12"/>
  <c r="M55" i="12"/>
  <c r="L55" i="12"/>
  <c r="K55" i="12"/>
  <c r="J55" i="12"/>
  <c r="I55" i="12"/>
  <c r="S55" i="12" s="1"/>
  <c r="H55" i="12"/>
  <c r="R55" i="12" s="1"/>
  <c r="G55" i="12"/>
  <c r="F55" i="12"/>
  <c r="C55" i="12"/>
  <c r="B55" i="12"/>
  <c r="T54" i="12"/>
  <c r="S54" i="12"/>
  <c r="R54" i="12"/>
  <c r="Q54" i="12"/>
  <c r="P54" i="12"/>
  <c r="E54" i="12"/>
  <c r="U54" i="12" s="1"/>
  <c r="S53" i="12"/>
  <c r="R53" i="12"/>
  <c r="Q53" i="12"/>
  <c r="P53" i="12"/>
  <c r="E53" i="12"/>
  <c r="T53" i="12" s="1"/>
  <c r="U52" i="12"/>
  <c r="S52" i="12"/>
  <c r="R52" i="12"/>
  <c r="Q52" i="12"/>
  <c r="P52" i="12"/>
  <c r="E52" i="12"/>
  <c r="T52" i="12" s="1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T47" i="12" s="1"/>
  <c r="T46" i="12"/>
  <c r="S46" i="12"/>
  <c r="R46" i="12"/>
  <c r="Q46" i="12"/>
  <c r="P46" i="12"/>
  <c r="E46" i="12"/>
  <c r="U46" i="12" s="1"/>
  <c r="S45" i="12"/>
  <c r="R45" i="12"/>
  <c r="Q45" i="12"/>
  <c r="P45" i="12"/>
  <c r="E45" i="12"/>
  <c r="T45" i="12" s="1"/>
  <c r="S44" i="12"/>
  <c r="R44" i="12"/>
  <c r="Q44" i="12"/>
  <c r="P44" i="12"/>
  <c r="E44" i="12"/>
  <c r="O42" i="12"/>
  <c r="N42" i="12"/>
  <c r="M42" i="12"/>
  <c r="L42" i="12"/>
  <c r="K42" i="12"/>
  <c r="J42" i="12"/>
  <c r="I42" i="12"/>
  <c r="S42" i="12" s="1"/>
  <c r="H42" i="12"/>
  <c r="G42" i="12"/>
  <c r="F42" i="12"/>
  <c r="C42" i="12"/>
  <c r="B42" i="12"/>
  <c r="U41" i="12"/>
  <c r="T41" i="12"/>
  <c r="S41" i="12"/>
  <c r="R41" i="12"/>
  <c r="Q41" i="12"/>
  <c r="P41" i="12"/>
  <c r="E41" i="12"/>
  <c r="S40" i="12"/>
  <c r="R40" i="12"/>
  <c r="Q40" i="12"/>
  <c r="P40" i="12"/>
  <c r="E40" i="12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U37" i="12"/>
  <c r="S37" i="12"/>
  <c r="R37" i="12"/>
  <c r="Q37" i="12"/>
  <c r="P37" i="12"/>
  <c r="E37" i="12"/>
  <c r="T37" i="12" s="1"/>
  <c r="S35" i="12"/>
  <c r="R35" i="12"/>
  <c r="O35" i="12"/>
  <c r="N35" i="12"/>
  <c r="M35" i="12"/>
  <c r="L35" i="12"/>
  <c r="K35" i="12"/>
  <c r="J35" i="12"/>
  <c r="I35" i="12"/>
  <c r="H35" i="12"/>
  <c r="G35" i="12"/>
  <c r="F35" i="12"/>
  <c r="C35" i="12"/>
  <c r="B35" i="12"/>
  <c r="S34" i="12"/>
  <c r="R34" i="12"/>
  <c r="Q34" i="12"/>
  <c r="U34" i="12" s="1"/>
  <c r="P34" i="12"/>
  <c r="E34" i="12"/>
  <c r="O32" i="12"/>
  <c r="N32" i="12"/>
  <c r="M32" i="12"/>
  <c r="L32" i="12"/>
  <c r="K32" i="12"/>
  <c r="J32" i="12"/>
  <c r="I32" i="12"/>
  <c r="H32" i="12"/>
  <c r="G32" i="12"/>
  <c r="F32" i="12"/>
  <c r="C32" i="12"/>
  <c r="B32" i="12"/>
  <c r="S31" i="12"/>
  <c r="R31" i="12"/>
  <c r="Q31" i="12"/>
  <c r="U31" i="12" s="1"/>
  <c r="P31" i="12"/>
  <c r="E31" i="12"/>
  <c r="U30" i="12"/>
  <c r="S30" i="12"/>
  <c r="R30" i="12"/>
  <c r="Q30" i="12"/>
  <c r="P30" i="12"/>
  <c r="E30" i="12"/>
  <c r="T30" i="12" s="1"/>
  <c r="S29" i="12"/>
  <c r="R29" i="12"/>
  <c r="Q29" i="12"/>
  <c r="P29" i="12"/>
  <c r="E29" i="12"/>
  <c r="U29" i="12" s="1"/>
  <c r="S28" i="12"/>
  <c r="R28" i="12"/>
  <c r="Q28" i="12"/>
  <c r="P28" i="12"/>
  <c r="E28" i="12"/>
  <c r="T28" i="12" s="1"/>
  <c r="O26" i="12"/>
  <c r="N26" i="12"/>
  <c r="M26" i="12"/>
  <c r="L26" i="12"/>
  <c r="K26" i="12"/>
  <c r="J26" i="12"/>
  <c r="I26" i="12"/>
  <c r="S26" i="12" s="1"/>
  <c r="H26" i="12"/>
  <c r="R26" i="12" s="1"/>
  <c r="G26" i="12"/>
  <c r="F26" i="12"/>
  <c r="C26" i="12"/>
  <c r="B26" i="12"/>
  <c r="U25" i="12"/>
  <c r="S25" i="12"/>
  <c r="R25" i="12"/>
  <c r="Q25" i="12"/>
  <c r="P25" i="12"/>
  <c r="E25" i="12"/>
  <c r="T25" i="12" s="1"/>
  <c r="T24" i="12"/>
  <c r="S24" i="12"/>
  <c r="R24" i="12"/>
  <c r="Q24" i="12"/>
  <c r="P24" i="12"/>
  <c r="E24" i="12"/>
  <c r="U24" i="12" s="1"/>
  <c r="U23" i="12"/>
  <c r="T23" i="12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T21" i="12" s="1"/>
  <c r="S20" i="12"/>
  <c r="R20" i="12"/>
  <c r="Q20" i="12"/>
  <c r="P20" i="12"/>
  <c r="E20" i="12"/>
  <c r="U19" i="12"/>
  <c r="S19" i="12"/>
  <c r="R19" i="12"/>
  <c r="Q19" i="12"/>
  <c r="P19" i="12"/>
  <c r="E19" i="12"/>
  <c r="T19" i="12" s="1"/>
  <c r="O17" i="12"/>
  <c r="N17" i="12"/>
  <c r="M17" i="12"/>
  <c r="L17" i="12"/>
  <c r="K17" i="12"/>
  <c r="J17" i="12"/>
  <c r="I17" i="12"/>
  <c r="S17" i="12" s="1"/>
  <c r="H17" i="12"/>
  <c r="G17" i="12"/>
  <c r="F17" i="12"/>
  <c r="C17" i="12"/>
  <c r="B17" i="12"/>
  <c r="S16" i="12"/>
  <c r="R16" i="12"/>
  <c r="Q16" i="12"/>
  <c r="P16" i="12"/>
  <c r="E16" i="12"/>
  <c r="T15" i="12"/>
  <c r="S15" i="12"/>
  <c r="R15" i="12"/>
  <c r="Q15" i="12"/>
  <c r="P15" i="12"/>
  <c r="E15" i="12"/>
  <c r="U15" i="12" s="1"/>
  <c r="S14" i="12"/>
  <c r="R14" i="12"/>
  <c r="Q14" i="12"/>
  <c r="P14" i="12"/>
  <c r="E14" i="12"/>
  <c r="U13" i="12"/>
  <c r="S13" i="12"/>
  <c r="R13" i="12"/>
  <c r="Q13" i="12"/>
  <c r="P13" i="12"/>
  <c r="E13" i="12"/>
  <c r="T13" i="12" s="1"/>
  <c r="U12" i="12"/>
  <c r="T12" i="12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T9" i="12" s="1"/>
  <c r="U96" i="11"/>
  <c r="S96" i="11"/>
  <c r="R96" i="11"/>
  <c r="Q96" i="11"/>
  <c r="P96" i="11"/>
  <c r="E96" i="11"/>
  <c r="T96" i="11" s="1"/>
  <c r="S95" i="11"/>
  <c r="R95" i="11"/>
  <c r="Q95" i="11"/>
  <c r="P95" i="11"/>
  <c r="E95" i="11"/>
  <c r="U95" i="11" s="1"/>
  <c r="U94" i="11"/>
  <c r="S94" i="11"/>
  <c r="R94" i="11"/>
  <c r="Q94" i="11"/>
  <c r="P94" i="11"/>
  <c r="E94" i="11"/>
  <c r="T94" i="11" s="1"/>
  <c r="S93" i="11"/>
  <c r="R93" i="11"/>
  <c r="Q93" i="11"/>
  <c r="P93" i="11"/>
  <c r="E93" i="11"/>
  <c r="U93" i="11" s="1"/>
  <c r="U92" i="11"/>
  <c r="S92" i="11"/>
  <c r="R92" i="11"/>
  <c r="Q92" i="11"/>
  <c r="P92" i="11"/>
  <c r="E92" i="11"/>
  <c r="T92" i="11" s="1"/>
  <c r="T91" i="1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O75" i="11"/>
  <c r="N75" i="11"/>
  <c r="M75" i="11"/>
  <c r="L75" i="11"/>
  <c r="K75" i="11"/>
  <c r="J75" i="11"/>
  <c r="I75" i="11"/>
  <c r="S75" i="11" s="1"/>
  <c r="H75" i="11"/>
  <c r="G75" i="11"/>
  <c r="F75" i="11"/>
  <c r="C75" i="11"/>
  <c r="B75" i="11"/>
  <c r="S74" i="11"/>
  <c r="O74" i="11"/>
  <c r="N74" i="11"/>
  <c r="M74" i="11"/>
  <c r="L74" i="11"/>
  <c r="K74" i="11"/>
  <c r="J74" i="11"/>
  <c r="I74" i="11"/>
  <c r="H74" i="11"/>
  <c r="P74" i="11" s="1"/>
  <c r="G74" i="11"/>
  <c r="F74" i="11"/>
  <c r="C74" i="11"/>
  <c r="B74" i="11"/>
  <c r="E74" i="11" s="1"/>
  <c r="S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S72" i="11"/>
  <c r="R72" i="11"/>
  <c r="Q72" i="11"/>
  <c r="P72" i="11"/>
  <c r="E72" i="11"/>
  <c r="T72" i="11" s="1"/>
  <c r="S71" i="11"/>
  <c r="R71" i="11"/>
  <c r="Q71" i="11"/>
  <c r="U71" i="11" s="1"/>
  <c r="P71" i="11"/>
  <c r="E71" i="11"/>
  <c r="O69" i="11"/>
  <c r="N69" i="1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L68" i="11"/>
  <c r="K68" i="11"/>
  <c r="J68" i="11"/>
  <c r="I68" i="11"/>
  <c r="H68" i="11"/>
  <c r="G68" i="11"/>
  <c r="F68" i="11"/>
  <c r="C68" i="11"/>
  <c r="B68" i="11"/>
  <c r="S67" i="11"/>
  <c r="R67" i="11"/>
  <c r="Q67" i="11"/>
  <c r="P67" i="11"/>
  <c r="E67" i="11"/>
  <c r="T67" i="11" s="1"/>
  <c r="U66" i="11"/>
  <c r="S66" i="11"/>
  <c r="R66" i="11"/>
  <c r="Q66" i="11"/>
  <c r="P66" i="11"/>
  <c r="E66" i="11"/>
  <c r="T66" i="11" s="1"/>
  <c r="S65" i="11"/>
  <c r="R65" i="11"/>
  <c r="Q65" i="11"/>
  <c r="P65" i="11"/>
  <c r="E65" i="11"/>
  <c r="S64" i="11"/>
  <c r="R64" i="11"/>
  <c r="Q64" i="11"/>
  <c r="P64" i="11"/>
  <c r="E64" i="11"/>
  <c r="U64" i="11" s="1"/>
  <c r="U63" i="11"/>
  <c r="S63" i="11"/>
  <c r="R63" i="11"/>
  <c r="Q63" i="11"/>
  <c r="P63" i="11"/>
  <c r="E63" i="11"/>
  <c r="T63" i="11" s="1"/>
  <c r="O61" i="11"/>
  <c r="N61" i="11"/>
  <c r="M61" i="11"/>
  <c r="L61" i="11"/>
  <c r="K61" i="11"/>
  <c r="J61" i="11"/>
  <c r="I61" i="11"/>
  <c r="H61" i="11"/>
  <c r="R61" i="11" s="1"/>
  <c r="C61" i="11"/>
  <c r="B61" i="11"/>
  <c r="S60" i="11"/>
  <c r="R60" i="11"/>
  <c r="Q60" i="11"/>
  <c r="P60" i="11"/>
  <c r="E60" i="11"/>
  <c r="U60" i="11" s="1"/>
  <c r="T59" i="11"/>
  <c r="S59" i="11"/>
  <c r="R59" i="11"/>
  <c r="Q59" i="11"/>
  <c r="P59" i="11"/>
  <c r="E59" i="11"/>
  <c r="U59" i="11" s="1"/>
  <c r="S58" i="11"/>
  <c r="R58" i="11"/>
  <c r="Q58" i="11"/>
  <c r="P58" i="11"/>
  <c r="E58" i="11"/>
  <c r="T58" i="11" s="1"/>
  <c r="S57" i="11"/>
  <c r="R57" i="11"/>
  <c r="Q57" i="11"/>
  <c r="P57" i="11"/>
  <c r="E57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S54" i="11"/>
  <c r="R54" i="11"/>
  <c r="Q54" i="11"/>
  <c r="P54" i="11"/>
  <c r="E54" i="11"/>
  <c r="T54" i="11" s="1"/>
  <c r="U53" i="11"/>
  <c r="S53" i="11"/>
  <c r="R53" i="11"/>
  <c r="Q53" i="11"/>
  <c r="P53" i="11"/>
  <c r="E53" i="11"/>
  <c r="T53" i="11" s="1"/>
  <c r="S52" i="11"/>
  <c r="R52" i="11"/>
  <c r="Q52" i="11"/>
  <c r="P52" i="11"/>
  <c r="E52" i="11"/>
  <c r="U52" i="11" s="1"/>
  <c r="U51" i="11"/>
  <c r="S51" i="11"/>
  <c r="R51" i="11"/>
  <c r="Q51" i="11"/>
  <c r="P51" i="11"/>
  <c r="E51" i="11"/>
  <c r="T51" i="11" s="1"/>
  <c r="U50" i="1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S46" i="11"/>
  <c r="R46" i="11"/>
  <c r="Q46" i="11"/>
  <c r="P46" i="11"/>
  <c r="E46" i="11"/>
  <c r="S45" i="11"/>
  <c r="R45" i="11"/>
  <c r="Q45" i="11"/>
  <c r="P45" i="11"/>
  <c r="E45" i="11"/>
  <c r="S44" i="11"/>
  <c r="R44" i="11"/>
  <c r="Q44" i="11"/>
  <c r="P44" i="11"/>
  <c r="E44" i="11"/>
  <c r="U44" i="11" s="1"/>
  <c r="O42" i="11"/>
  <c r="N42" i="11"/>
  <c r="M42" i="11"/>
  <c r="L42" i="11"/>
  <c r="K42" i="11"/>
  <c r="J42" i="11"/>
  <c r="I42" i="11"/>
  <c r="S42" i="11" s="1"/>
  <c r="H42" i="11"/>
  <c r="R42" i="11" s="1"/>
  <c r="G42" i="11"/>
  <c r="F42" i="11"/>
  <c r="C42" i="11"/>
  <c r="B42" i="11"/>
  <c r="T41" i="11"/>
  <c r="S41" i="11"/>
  <c r="R41" i="11"/>
  <c r="Q41" i="11"/>
  <c r="P41" i="11"/>
  <c r="E41" i="11"/>
  <c r="U41" i="11" s="1"/>
  <c r="S40" i="11"/>
  <c r="R40" i="11"/>
  <c r="Q40" i="11"/>
  <c r="P40" i="11"/>
  <c r="E40" i="1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T38" i="11" s="1"/>
  <c r="S37" i="11"/>
  <c r="R37" i="11"/>
  <c r="Q37" i="11"/>
  <c r="P37" i="11"/>
  <c r="T37" i="11" s="1"/>
  <c r="E37" i="11"/>
  <c r="O35" i="11"/>
  <c r="N35" i="11"/>
  <c r="M35" i="11"/>
  <c r="L35" i="11"/>
  <c r="K35" i="11"/>
  <c r="J35" i="11"/>
  <c r="I35" i="11"/>
  <c r="H35" i="11"/>
  <c r="R35" i="11" s="1"/>
  <c r="G35" i="11"/>
  <c r="F35" i="11"/>
  <c r="C35" i="11"/>
  <c r="B35" i="11"/>
  <c r="E35" i="11" s="1"/>
  <c r="S34" i="11"/>
  <c r="R34" i="11"/>
  <c r="Q34" i="11"/>
  <c r="P34" i="11"/>
  <c r="E34" i="11"/>
  <c r="U34" i="11" s="1"/>
  <c r="O32" i="11"/>
  <c r="N32" i="11"/>
  <c r="M32" i="11"/>
  <c r="L32" i="11"/>
  <c r="K32" i="11"/>
  <c r="J32" i="11"/>
  <c r="I32" i="11"/>
  <c r="H32" i="11"/>
  <c r="R32" i="11" s="1"/>
  <c r="G32" i="11"/>
  <c r="F32" i="11"/>
  <c r="E32" i="11"/>
  <c r="C32" i="11"/>
  <c r="B32" i="11"/>
  <c r="S31" i="11"/>
  <c r="R31" i="11"/>
  <c r="Q31" i="11"/>
  <c r="P31" i="11"/>
  <c r="E31" i="11"/>
  <c r="U31" i="11" s="1"/>
  <c r="S30" i="11"/>
  <c r="R30" i="11"/>
  <c r="Q30" i="11"/>
  <c r="P30" i="11"/>
  <c r="E30" i="11"/>
  <c r="T30" i="11" s="1"/>
  <c r="S29" i="11"/>
  <c r="R29" i="11"/>
  <c r="Q29" i="11"/>
  <c r="P29" i="11"/>
  <c r="E29" i="11"/>
  <c r="T29" i="11" s="1"/>
  <c r="S28" i="11"/>
  <c r="R28" i="11"/>
  <c r="Q28" i="11"/>
  <c r="P28" i="11"/>
  <c r="E28" i="11"/>
  <c r="T28" i="11" s="1"/>
  <c r="O26" i="11"/>
  <c r="N26" i="11"/>
  <c r="M26" i="11"/>
  <c r="L26" i="11"/>
  <c r="K26" i="11"/>
  <c r="J26" i="11"/>
  <c r="I26" i="11"/>
  <c r="S26" i="11" s="1"/>
  <c r="H26" i="11"/>
  <c r="G26" i="11"/>
  <c r="F26" i="11"/>
  <c r="C26" i="11"/>
  <c r="B26" i="11"/>
  <c r="E26" i="11" s="1"/>
  <c r="S25" i="11"/>
  <c r="R25" i="11"/>
  <c r="Q25" i="11"/>
  <c r="P25" i="11"/>
  <c r="E25" i="11"/>
  <c r="T25" i="11" s="1"/>
  <c r="S24" i="11"/>
  <c r="R24" i="11"/>
  <c r="Q24" i="11"/>
  <c r="P24" i="11"/>
  <c r="E24" i="11"/>
  <c r="U24" i="11" s="1"/>
  <c r="S23" i="11"/>
  <c r="R23" i="11"/>
  <c r="Q23" i="11"/>
  <c r="P23" i="11"/>
  <c r="E23" i="11"/>
  <c r="T22" i="1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T19" i="11" s="1"/>
  <c r="O17" i="11"/>
  <c r="N17" i="11"/>
  <c r="M17" i="11"/>
  <c r="L17" i="11"/>
  <c r="K17" i="11"/>
  <c r="J17" i="11"/>
  <c r="I17" i="11"/>
  <c r="Q17" i="11" s="1"/>
  <c r="H17" i="11"/>
  <c r="G17" i="11"/>
  <c r="F17" i="11"/>
  <c r="C17" i="11"/>
  <c r="B17" i="11"/>
  <c r="S16" i="11"/>
  <c r="R16" i="11"/>
  <c r="Q16" i="11"/>
  <c r="P16" i="11"/>
  <c r="E16" i="11"/>
  <c r="T16" i="11" s="1"/>
  <c r="S15" i="11"/>
  <c r="R15" i="11"/>
  <c r="Q15" i="11"/>
  <c r="P15" i="11"/>
  <c r="E15" i="11"/>
  <c r="T15" i="11" s="1"/>
  <c r="S14" i="11"/>
  <c r="R14" i="11"/>
  <c r="Q14" i="11"/>
  <c r="P14" i="11"/>
  <c r="E14" i="11"/>
  <c r="T13" i="11"/>
  <c r="S13" i="11"/>
  <c r="R13" i="11"/>
  <c r="Q13" i="11"/>
  <c r="P13" i="11"/>
  <c r="E13" i="11"/>
  <c r="U13" i="11" s="1"/>
  <c r="S12" i="11"/>
  <c r="R12" i="11"/>
  <c r="Q12" i="11"/>
  <c r="P12" i="11"/>
  <c r="E12" i="11"/>
  <c r="T11" i="11"/>
  <c r="S11" i="11"/>
  <c r="R11" i="11"/>
  <c r="Q11" i="11"/>
  <c r="P11" i="11"/>
  <c r="E11" i="11"/>
  <c r="U11" i="11" s="1"/>
  <c r="S10" i="11"/>
  <c r="R10" i="11"/>
  <c r="Q10" i="11"/>
  <c r="U10" i="11" s="1"/>
  <c r="P10" i="11"/>
  <c r="E10" i="11"/>
  <c r="T10" i="11" s="1"/>
  <c r="T9" i="11"/>
  <c r="S9" i="11"/>
  <c r="R9" i="11"/>
  <c r="Q9" i="11"/>
  <c r="P9" i="11"/>
  <c r="E9" i="11"/>
  <c r="S96" i="10"/>
  <c r="R96" i="10"/>
  <c r="Q96" i="10"/>
  <c r="P96" i="10"/>
  <c r="E96" i="10"/>
  <c r="T96" i="10" s="1"/>
  <c r="U95" i="10"/>
  <c r="S95" i="10"/>
  <c r="R95" i="10"/>
  <c r="Q95" i="10"/>
  <c r="P95" i="10"/>
  <c r="E95" i="10"/>
  <c r="T95" i="10" s="1"/>
  <c r="S94" i="10"/>
  <c r="R94" i="10"/>
  <c r="Q94" i="10"/>
  <c r="P94" i="10"/>
  <c r="E94" i="10"/>
  <c r="T94" i="10" s="1"/>
  <c r="T93" i="10"/>
  <c r="S93" i="10"/>
  <c r="R93" i="10"/>
  <c r="Q93" i="10"/>
  <c r="P93" i="10"/>
  <c r="E93" i="10"/>
  <c r="U93" i="10" s="1"/>
  <c r="S92" i="10"/>
  <c r="R92" i="10"/>
  <c r="Q92" i="10"/>
  <c r="P92" i="10"/>
  <c r="E92" i="10"/>
  <c r="T92" i="10" s="1"/>
  <c r="T91" i="10"/>
  <c r="S91" i="10"/>
  <c r="R91" i="10"/>
  <c r="Q91" i="10"/>
  <c r="P91" i="10"/>
  <c r="E91" i="10"/>
  <c r="U91" i="10" s="1"/>
  <c r="U90" i="10"/>
  <c r="T90" i="10"/>
  <c r="S90" i="10"/>
  <c r="R90" i="10"/>
  <c r="Q90" i="10"/>
  <c r="P90" i="10"/>
  <c r="E90" i="10"/>
  <c r="T89" i="10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O75" i="10"/>
  <c r="N75" i="10"/>
  <c r="M75" i="10"/>
  <c r="L75" i="10"/>
  <c r="K75" i="10"/>
  <c r="J75" i="10"/>
  <c r="I75" i="10"/>
  <c r="S75" i="10" s="1"/>
  <c r="H75" i="10"/>
  <c r="G75" i="10"/>
  <c r="F75" i="10"/>
  <c r="C75" i="10"/>
  <c r="B75" i="10"/>
  <c r="O74" i="10"/>
  <c r="N74" i="10"/>
  <c r="M74" i="10"/>
  <c r="L74" i="10"/>
  <c r="K74" i="10"/>
  <c r="J74" i="10"/>
  <c r="I74" i="10"/>
  <c r="Q74" i="10" s="1"/>
  <c r="H74" i="10"/>
  <c r="R74" i="10" s="1"/>
  <c r="G74" i="10"/>
  <c r="F74" i="10"/>
  <c r="C74" i="10"/>
  <c r="B74" i="10"/>
  <c r="E74" i="10" s="1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E73" i="10" s="1"/>
  <c r="B73" i="10"/>
  <c r="U72" i="10"/>
  <c r="T72" i="10"/>
  <c r="S72" i="10"/>
  <c r="R72" i="10"/>
  <c r="Q72" i="10"/>
  <c r="P72" i="10"/>
  <c r="E72" i="10"/>
  <c r="S71" i="10"/>
  <c r="R71" i="10"/>
  <c r="Q71" i="10"/>
  <c r="P71" i="10"/>
  <c r="E71" i="10"/>
  <c r="O69" i="10"/>
  <c r="N69" i="10"/>
  <c r="M69" i="10"/>
  <c r="L69" i="10"/>
  <c r="K69" i="10"/>
  <c r="J69" i="10"/>
  <c r="I69" i="10"/>
  <c r="H69" i="10"/>
  <c r="R69" i="10" s="1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S67" i="10"/>
  <c r="R67" i="10"/>
  <c r="Q67" i="10"/>
  <c r="P67" i="10"/>
  <c r="E67" i="10"/>
  <c r="S66" i="10"/>
  <c r="R66" i="10"/>
  <c r="Q66" i="10"/>
  <c r="P66" i="10"/>
  <c r="E66" i="10"/>
  <c r="S65" i="10"/>
  <c r="R65" i="10"/>
  <c r="Q65" i="10"/>
  <c r="P65" i="10"/>
  <c r="E65" i="10"/>
  <c r="T65" i="10" s="1"/>
  <c r="S64" i="10"/>
  <c r="R64" i="10"/>
  <c r="Q64" i="10"/>
  <c r="P64" i="10"/>
  <c r="E64" i="10"/>
  <c r="T64" i="10" s="1"/>
  <c r="S63" i="10"/>
  <c r="R63" i="10"/>
  <c r="Q63" i="10"/>
  <c r="P63" i="10"/>
  <c r="E63" i="10"/>
  <c r="T63" i="10" s="1"/>
  <c r="O61" i="10"/>
  <c r="N61" i="10"/>
  <c r="M61" i="10"/>
  <c r="L61" i="10"/>
  <c r="K61" i="10"/>
  <c r="J61" i="10"/>
  <c r="I61" i="10"/>
  <c r="S61" i="10" s="1"/>
  <c r="H61" i="10"/>
  <c r="C61" i="10"/>
  <c r="B61" i="10"/>
  <c r="E61" i="10" s="1"/>
  <c r="S60" i="10"/>
  <c r="R60" i="10"/>
  <c r="Q60" i="10"/>
  <c r="P60" i="10"/>
  <c r="E60" i="10"/>
  <c r="T60" i="10" s="1"/>
  <c r="S59" i="10"/>
  <c r="R59" i="10"/>
  <c r="Q59" i="10"/>
  <c r="P59" i="10"/>
  <c r="E59" i="10"/>
  <c r="U59" i="10" s="1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O55" i="10"/>
  <c r="N55" i="10"/>
  <c r="M55" i="10"/>
  <c r="L55" i="10"/>
  <c r="K55" i="10"/>
  <c r="J55" i="10"/>
  <c r="I55" i="10"/>
  <c r="H55" i="10"/>
  <c r="R55" i="10" s="1"/>
  <c r="G55" i="10"/>
  <c r="F55" i="10"/>
  <c r="C55" i="10"/>
  <c r="B55" i="10"/>
  <c r="E55" i="10" s="1"/>
  <c r="T54" i="10"/>
  <c r="S54" i="10"/>
  <c r="R54" i="10"/>
  <c r="Q54" i="10"/>
  <c r="P54" i="10"/>
  <c r="E54" i="10"/>
  <c r="U54" i="10" s="1"/>
  <c r="S53" i="10"/>
  <c r="R53" i="10"/>
  <c r="Q53" i="10"/>
  <c r="P53" i="10"/>
  <c r="E53" i="10"/>
  <c r="S52" i="10"/>
  <c r="R52" i="10"/>
  <c r="Q52" i="10"/>
  <c r="P52" i="10"/>
  <c r="E52" i="10"/>
  <c r="T52" i="10" s="1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S48" i="10"/>
  <c r="R48" i="10"/>
  <c r="Q48" i="10"/>
  <c r="P48" i="10"/>
  <c r="E48" i="10"/>
  <c r="U48" i="10" s="1"/>
  <c r="T47" i="10"/>
  <c r="S47" i="10"/>
  <c r="R47" i="10"/>
  <c r="Q47" i="10"/>
  <c r="P47" i="10"/>
  <c r="E47" i="10"/>
  <c r="U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U44" i="10"/>
  <c r="S44" i="10"/>
  <c r="R44" i="10"/>
  <c r="Q44" i="10"/>
  <c r="P44" i="10"/>
  <c r="E44" i="10"/>
  <c r="T44" i="10" s="1"/>
  <c r="O42" i="10"/>
  <c r="N42" i="10"/>
  <c r="M42" i="10"/>
  <c r="L42" i="10"/>
  <c r="K42" i="10"/>
  <c r="J42" i="10"/>
  <c r="I42" i="10"/>
  <c r="H42" i="10"/>
  <c r="R42" i="10" s="1"/>
  <c r="G42" i="10"/>
  <c r="F42" i="10"/>
  <c r="C42" i="10"/>
  <c r="B42" i="10"/>
  <c r="S41" i="10"/>
  <c r="R41" i="10"/>
  <c r="Q41" i="10"/>
  <c r="P41" i="10"/>
  <c r="E41" i="10"/>
  <c r="T41" i="10" s="1"/>
  <c r="S40" i="10"/>
  <c r="R40" i="10"/>
  <c r="Q40" i="10"/>
  <c r="P40" i="10"/>
  <c r="E40" i="10"/>
  <c r="T40" i="10" s="1"/>
  <c r="S39" i="10"/>
  <c r="R39" i="10"/>
  <c r="Q39" i="10"/>
  <c r="P39" i="10"/>
  <c r="E39" i="10"/>
  <c r="U39" i="10" s="1"/>
  <c r="S38" i="10"/>
  <c r="R38" i="10"/>
  <c r="Q38" i="10"/>
  <c r="P38" i="10"/>
  <c r="E38" i="10"/>
  <c r="S37" i="10"/>
  <c r="R37" i="10"/>
  <c r="Q37" i="10"/>
  <c r="P37" i="10"/>
  <c r="E37" i="10"/>
  <c r="R35" i="10"/>
  <c r="O35" i="10"/>
  <c r="N35" i="10"/>
  <c r="M35" i="10"/>
  <c r="L35" i="10"/>
  <c r="K35" i="10"/>
  <c r="J35" i="10"/>
  <c r="I35" i="10"/>
  <c r="S35" i="10" s="1"/>
  <c r="H35" i="10"/>
  <c r="G35" i="10"/>
  <c r="F35" i="10"/>
  <c r="C35" i="10"/>
  <c r="B35" i="10"/>
  <c r="E35" i="10" s="1"/>
  <c r="S34" i="10"/>
  <c r="R34" i="10"/>
  <c r="Q34" i="10"/>
  <c r="P34" i="10"/>
  <c r="T34" i="10" s="1"/>
  <c r="E34" i="10"/>
  <c r="O32" i="10"/>
  <c r="N32" i="10"/>
  <c r="M32" i="10"/>
  <c r="L32" i="10"/>
  <c r="K32" i="10"/>
  <c r="J32" i="10"/>
  <c r="I32" i="10"/>
  <c r="S32" i="10" s="1"/>
  <c r="H32" i="10"/>
  <c r="R32" i="10" s="1"/>
  <c r="G32" i="10"/>
  <c r="F32" i="10"/>
  <c r="C32" i="10"/>
  <c r="B32" i="10"/>
  <c r="U31" i="10"/>
  <c r="T31" i="10"/>
  <c r="S31" i="10"/>
  <c r="R31" i="10"/>
  <c r="Q31" i="10"/>
  <c r="P31" i="10"/>
  <c r="E31" i="10"/>
  <c r="S30" i="10"/>
  <c r="R30" i="10"/>
  <c r="Q30" i="10"/>
  <c r="P30" i="10"/>
  <c r="E30" i="10"/>
  <c r="U30" i="10" s="1"/>
  <c r="S29" i="10"/>
  <c r="R29" i="10"/>
  <c r="Q29" i="10"/>
  <c r="P29" i="10"/>
  <c r="E29" i="10"/>
  <c r="S28" i="10"/>
  <c r="R28" i="10"/>
  <c r="Q28" i="10"/>
  <c r="P28" i="10"/>
  <c r="E28" i="10"/>
  <c r="O26" i="10"/>
  <c r="N26" i="10"/>
  <c r="M26" i="10"/>
  <c r="L26" i="10"/>
  <c r="K26" i="10"/>
  <c r="J26" i="10"/>
  <c r="I26" i="10"/>
  <c r="S26" i="10" s="1"/>
  <c r="H26" i="10"/>
  <c r="G26" i="10"/>
  <c r="F26" i="10"/>
  <c r="C26" i="10"/>
  <c r="B26" i="10"/>
  <c r="S25" i="10"/>
  <c r="R25" i="10"/>
  <c r="Q25" i="10"/>
  <c r="P25" i="10"/>
  <c r="E25" i="10"/>
  <c r="S24" i="10"/>
  <c r="R24" i="10"/>
  <c r="Q24" i="10"/>
  <c r="P24" i="10"/>
  <c r="E24" i="10"/>
  <c r="T24" i="10" s="1"/>
  <c r="S23" i="10"/>
  <c r="R23" i="10"/>
  <c r="Q23" i="10"/>
  <c r="P23" i="10"/>
  <c r="E23" i="10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T20" i="10" s="1"/>
  <c r="S19" i="10"/>
  <c r="R19" i="10"/>
  <c r="Q19" i="10"/>
  <c r="P19" i="10"/>
  <c r="E19" i="10"/>
  <c r="O17" i="10"/>
  <c r="N17" i="10"/>
  <c r="M17" i="10"/>
  <c r="L17" i="10"/>
  <c r="K17" i="10"/>
  <c r="J17" i="10"/>
  <c r="I17" i="10"/>
  <c r="S17" i="10" s="1"/>
  <c r="H17" i="10"/>
  <c r="R17" i="10" s="1"/>
  <c r="G17" i="10"/>
  <c r="F17" i="10"/>
  <c r="C17" i="10"/>
  <c r="B17" i="10"/>
  <c r="E17" i="10" s="1"/>
  <c r="S16" i="10"/>
  <c r="R16" i="10"/>
  <c r="Q16" i="10"/>
  <c r="P16" i="10"/>
  <c r="E16" i="10"/>
  <c r="U16" i="10" s="1"/>
  <c r="S15" i="10"/>
  <c r="R15" i="10"/>
  <c r="Q15" i="10"/>
  <c r="P15" i="10"/>
  <c r="E15" i="10"/>
  <c r="U15" i="10" s="1"/>
  <c r="S14" i="10"/>
  <c r="R14" i="10"/>
  <c r="Q14" i="10"/>
  <c r="P14" i="10"/>
  <c r="E14" i="10"/>
  <c r="S13" i="10"/>
  <c r="R13" i="10"/>
  <c r="Q13" i="10"/>
  <c r="P13" i="10"/>
  <c r="E13" i="10"/>
  <c r="S12" i="10"/>
  <c r="R12" i="10"/>
  <c r="Q12" i="10"/>
  <c r="P12" i="10"/>
  <c r="E12" i="10"/>
  <c r="T12" i="10" s="1"/>
  <c r="S11" i="10"/>
  <c r="R11" i="10"/>
  <c r="Q11" i="10"/>
  <c r="P11" i="10"/>
  <c r="E11" i="10"/>
  <c r="U11" i="10" s="1"/>
  <c r="S10" i="10"/>
  <c r="R10" i="10"/>
  <c r="Q10" i="10"/>
  <c r="P10" i="10"/>
  <c r="E10" i="10"/>
  <c r="U9" i="10"/>
  <c r="T9" i="10"/>
  <c r="S9" i="10"/>
  <c r="R9" i="10"/>
  <c r="Q9" i="10"/>
  <c r="P9" i="10"/>
  <c r="E9" i="10"/>
  <c r="S96" i="9"/>
  <c r="R96" i="9"/>
  <c r="Q96" i="9"/>
  <c r="P96" i="9"/>
  <c r="E96" i="9"/>
  <c r="T96" i="9" s="1"/>
  <c r="S95" i="9"/>
  <c r="R95" i="9"/>
  <c r="Q95" i="9"/>
  <c r="P95" i="9"/>
  <c r="E95" i="9"/>
  <c r="S94" i="9"/>
  <c r="R94" i="9"/>
  <c r="Q94" i="9"/>
  <c r="P94" i="9"/>
  <c r="E94" i="9"/>
  <c r="S93" i="9"/>
  <c r="R93" i="9"/>
  <c r="Q93" i="9"/>
  <c r="P93" i="9"/>
  <c r="E93" i="9"/>
  <c r="U92" i="9"/>
  <c r="S92" i="9"/>
  <c r="R92" i="9"/>
  <c r="Q92" i="9"/>
  <c r="P92" i="9"/>
  <c r="E92" i="9"/>
  <c r="T92" i="9" s="1"/>
  <c r="S91" i="9"/>
  <c r="R91" i="9"/>
  <c r="Q91" i="9"/>
  <c r="P91" i="9"/>
  <c r="E91" i="9"/>
  <c r="U91" i="9" s="1"/>
  <c r="U90" i="9"/>
  <c r="S90" i="9"/>
  <c r="R90" i="9"/>
  <c r="Q90" i="9"/>
  <c r="P90" i="9"/>
  <c r="E90" i="9"/>
  <c r="T90" i="9" s="1"/>
  <c r="U89" i="9"/>
  <c r="S89" i="9"/>
  <c r="R89" i="9"/>
  <c r="Q89" i="9"/>
  <c r="P89" i="9"/>
  <c r="E89" i="9"/>
  <c r="T89" i="9" s="1"/>
  <c r="U88" i="9"/>
  <c r="T88" i="9"/>
  <c r="S88" i="9"/>
  <c r="R88" i="9"/>
  <c r="Q88" i="9"/>
  <c r="P88" i="9"/>
  <c r="E88" i="9"/>
  <c r="O75" i="9"/>
  <c r="N75" i="9"/>
  <c r="M75" i="9"/>
  <c r="L75" i="9"/>
  <c r="K75" i="9"/>
  <c r="J75" i="9"/>
  <c r="I75" i="9"/>
  <c r="S75" i="9" s="1"/>
  <c r="H75" i="9"/>
  <c r="R75" i="9" s="1"/>
  <c r="G75" i="9"/>
  <c r="F75" i="9"/>
  <c r="C75" i="9"/>
  <c r="B75" i="9"/>
  <c r="R74" i="9"/>
  <c r="O74" i="9"/>
  <c r="N74" i="9"/>
  <c r="M74" i="9"/>
  <c r="Q74" i="9" s="1"/>
  <c r="L74" i="9"/>
  <c r="K74" i="9"/>
  <c r="J74" i="9"/>
  <c r="I74" i="9"/>
  <c r="S74" i="9" s="1"/>
  <c r="H74" i="9"/>
  <c r="G74" i="9"/>
  <c r="F74" i="9"/>
  <c r="C74" i="9"/>
  <c r="B74" i="9"/>
  <c r="O73" i="9"/>
  <c r="N73" i="9"/>
  <c r="M73" i="9"/>
  <c r="L73" i="9"/>
  <c r="K73" i="9"/>
  <c r="J73" i="9"/>
  <c r="I73" i="9"/>
  <c r="S73" i="9" s="1"/>
  <c r="H73" i="9"/>
  <c r="R73" i="9" s="1"/>
  <c r="G73" i="9"/>
  <c r="F73" i="9"/>
  <c r="C73" i="9"/>
  <c r="B73" i="9"/>
  <c r="E73" i="9" s="1"/>
  <c r="U72" i="9"/>
  <c r="S72" i="9"/>
  <c r="R72" i="9"/>
  <c r="Q72" i="9"/>
  <c r="P72" i="9"/>
  <c r="E72" i="9"/>
  <c r="T72" i="9" s="1"/>
  <c r="U71" i="9"/>
  <c r="S71" i="9"/>
  <c r="R71" i="9"/>
  <c r="Q71" i="9"/>
  <c r="P71" i="9"/>
  <c r="T71" i="9" s="1"/>
  <c r="E71" i="9"/>
  <c r="O69" i="9"/>
  <c r="N69" i="9"/>
  <c r="M69" i="9"/>
  <c r="L69" i="9"/>
  <c r="K69" i="9"/>
  <c r="J69" i="9"/>
  <c r="I69" i="9"/>
  <c r="S69" i="9" s="1"/>
  <c r="H69" i="9"/>
  <c r="R69" i="9" s="1"/>
  <c r="G69" i="9"/>
  <c r="F69" i="9"/>
  <c r="C69" i="9"/>
  <c r="B69" i="9"/>
  <c r="O68" i="9"/>
  <c r="N68" i="9"/>
  <c r="M68" i="9"/>
  <c r="L68" i="9"/>
  <c r="K68" i="9"/>
  <c r="J68" i="9"/>
  <c r="I68" i="9"/>
  <c r="H68" i="9"/>
  <c r="G68" i="9"/>
  <c r="F68" i="9"/>
  <c r="C68" i="9"/>
  <c r="B68" i="9"/>
  <c r="S67" i="9"/>
  <c r="R67" i="9"/>
  <c r="Q67" i="9"/>
  <c r="P67" i="9"/>
  <c r="E67" i="9"/>
  <c r="U66" i="9"/>
  <c r="T66" i="9"/>
  <c r="S66" i="9"/>
  <c r="R66" i="9"/>
  <c r="Q66" i="9"/>
  <c r="P66" i="9"/>
  <c r="E66" i="9"/>
  <c r="U65" i="9"/>
  <c r="S65" i="9"/>
  <c r="R65" i="9"/>
  <c r="Q65" i="9"/>
  <c r="P65" i="9"/>
  <c r="E65" i="9"/>
  <c r="T65" i="9" s="1"/>
  <c r="S64" i="9"/>
  <c r="R64" i="9"/>
  <c r="Q64" i="9"/>
  <c r="P64" i="9"/>
  <c r="E64" i="9"/>
  <c r="U64" i="9" s="1"/>
  <c r="S63" i="9"/>
  <c r="R63" i="9"/>
  <c r="Q63" i="9"/>
  <c r="P63" i="9"/>
  <c r="E63" i="9"/>
  <c r="O61" i="9"/>
  <c r="N61" i="9"/>
  <c r="M61" i="9"/>
  <c r="L61" i="9"/>
  <c r="K61" i="9"/>
  <c r="J61" i="9"/>
  <c r="I61" i="9"/>
  <c r="S61" i="9" s="1"/>
  <c r="H61" i="9"/>
  <c r="C61" i="9"/>
  <c r="B61" i="9"/>
  <c r="S60" i="9"/>
  <c r="R60" i="9"/>
  <c r="Q60" i="9"/>
  <c r="P60" i="9"/>
  <c r="E60" i="9"/>
  <c r="T60" i="9" s="1"/>
  <c r="S59" i="9"/>
  <c r="R59" i="9"/>
  <c r="Q59" i="9"/>
  <c r="P59" i="9"/>
  <c r="E59" i="9"/>
  <c r="U59" i="9" s="1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O55" i="9"/>
  <c r="N55" i="9"/>
  <c r="M55" i="9"/>
  <c r="L55" i="9"/>
  <c r="K55" i="9"/>
  <c r="J55" i="9"/>
  <c r="I55" i="9"/>
  <c r="S55" i="9" s="1"/>
  <c r="H55" i="9"/>
  <c r="G55" i="9"/>
  <c r="F55" i="9"/>
  <c r="C55" i="9"/>
  <c r="B55" i="9"/>
  <c r="S54" i="9"/>
  <c r="R54" i="9"/>
  <c r="Q54" i="9"/>
  <c r="P54" i="9"/>
  <c r="E54" i="9"/>
  <c r="T54" i="9" s="1"/>
  <c r="U53" i="9"/>
  <c r="S53" i="9"/>
  <c r="R53" i="9"/>
  <c r="Q53" i="9"/>
  <c r="P53" i="9"/>
  <c r="E53" i="9"/>
  <c r="T53" i="9" s="1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S49" i="9"/>
  <c r="R49" i="9"/>
  <c r="Q49" i="9"/>
  <c r="P49" i="9"/>
  <c r="E49" i="9"/>
  <c r="T49" i="9" s="1"/>
  <c r="T48" i="9"/>
  <c r="S48" i="9"/>
  <c r="R48" i="9"/>
  <c r="Q48" i="9"/>
  <c r="P48" i="9"/>
  <c r="E48" i="9"/>
  <c r="U48" i="9" s="1"/>
  <c r="S47" i="9"/>
  <c r="R47" i="9"/>
  <c r="Q47" i="9"/>
  <c r="P47" i="9"/>
  <c r="E47" i="9"/>
  <c r="T47" i="9" s="1"/>
  <c r="T46" i="9"/>
  <c r="S46" i="9"/>
  <c r="R46" i="9"/>
  <c r="Q46" i="9"/>
  <c r="P46" i="9"/>
  <c r="E46" i="9"/>
  <c r="U46" i="9" s="1"/>
  <c r="U45" i="9"/>
  <c r="T45" i="9"/>
  <c r="S45" i="9"/>
  <c r="R45" i="9"/>
  <c r="Q45" i="9"/>
  <c r="P45" i="9"/>
  <c r="E45" i="9"/>
  <c r="S44" i="9"/>
  <c r="R44" i="9"/>
  <c r="Q44" i="9"/>
  <c r="P44" i="9"/>
  <c r="E44" i="9"/>
  <c r="U44" i="9" s="1"/>
  <c r="O42" i="9"/>
  <c r="N42" i="9"/>
  <c r="M42" i="9"/>
  <c r="L42" i="9"/>
  <c r="K42" i="9"/>
  <c r="J42" i="9"/>
  <c r="I42" i="9"/>
  <c r="H42" i="9"/>
  <c r="R42" i="9" s="1"/>
  <c r="G42" i="9"/>
  <c r="F42" i="9"/>
  <c r="C42" i="9"/>
  <c r="B42" i="9"/>
  <c r="T41" i="9"/>
  <c r="S41" i="9"/>
  <c r="R41" i="9"/>
  <c r="Q41" i="9"/>
  <c r="P41" i="9"/>
  <c r="E41" i="9"/>
  <c r="U41" i="9" s="1"/>
  <c r="S40" i="9"/>
  <c r="R40" i="9"/>
  <c r="Q40" i="9"/>
  <c r="P40" i="9"/>
  <c r="E40" i="9"/>
  <c r="S39" i="9"/>
  <c r="R39" i="9"/>
  <c r="Q39" i="9"/>
  <c r="P39" i="9"/>
  <c r="E39" i="9"/>
  <c r="S38" i="9"/>
  <c r="R38" i="9"/>
  <c r="Q38" i="9"/>
  <c r="P38" i="9"/>
  <c r="E38" i="9"/>
  <c r="T37" i="9"/>
  <c r="S37" i="9"/>
  <c r="R37" i="9"/>
  <c r="Q37" i="9"/>
  <c r="P37" i="9"/>
  <c r="E37" i="9"/>
  <c r="O35" i="9"/>
  <c r="N35" i="9"/>
  <c r="M35" i="9"/>
  <c r="L35" i="9"/>
  <c r="K35" i="9"/>
  <c r="J35" i="9"/>
  <c r="I35" i="9"/>
  <c r="S35" i="9" s="1"/>
  <c r="H35" i="9"/>
  <c r="R35" i="9" s="1"/>
  <c r="G35" i="9"/>
  <c r="F35" i="9"/>
  <c r="C35" i="9"/>
  <c r="B35" i="9"/>
  <c r="S34" i="9"/>
  <c r="R34" i="9"/>
  <c r="Q34" i="9"/>
  <c r="P34" i="9"/>
  <c r="E34" i="9"/>
  <c r="U34" i="9" s="1"/>
  <c r="O32" i="9"/>
  <c r="N32" i="9"/>
  <c r="M32" i="9"/>
  <c r="L32" i="9"/>
  <c r="K32" i="9"/>
  <c r="J32" i="9"/>
  <c r="I32" i="9"/>
  <c r="S32" i="9" s="1"/>
  <c r="H32" i="9"/>
  <c r="R32" i="9" s="1"/>
  <c r="G32" i="9"/>
  <c r="F32" i="9"/>
  <c r="C32" i="9"/>
  <c r="B32" i="9"/>
  <c r="T31" i="9"/>
  <c r="S31" i="9"/>
  <c r="R31" i="9"/>
  <c r="Q31" i="9"/>
  <c r="P31" i="9"/>
  <c r="E31" i="9"/>
  <c r="U31" i="9" s="1"/>
  <c r="U30" i="9"/>
  <c r="S30" i="9"/>
  <c r="R30" i="9"/>
  <c r="Q30" i="9"/>
  <c r="P30" i="9"/>
  <c r="E30" i="9"/>
  <c r="T30" i="9" s="1"/>
  <c r="U29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O26" i="9"/>
  <c r="N26" i="9"/>
  <c r="M26" i="9"/>
  <c r="L26" i="9"/>
  <c r="K26" i="9"/>
  <c r="J26" i="9"/>
  <c r="I26" i="9"/>
  <c r="S26" i="9" s="1"/>
  <c r="H26" i="9"/>
  <c r="R26" i="9" s="1"/>
  <c r="G26" i="9"/>
  <c r="F26" i="9"/>
  <c r="E26" i="9"/>
  <c r="C26" i="9"/>
  <c r="B26" i="9"/>
  <c r="U25" i="9"/>
  <c r="T25" i="9"/>
  <c r="S25" i="9"/>
  <c r="R25" i="9"/>
  <c r="Q25" i="9"/>
  <c r="P25" i="9"/>
  <c r="E25" i="9"/>
  <c r="T24" i="9"/>
  <c r="S24" i="9"/>
  <c r="R24" i="9"/>
  <c r="Q24" i="9"/>
  <c r="P24" i="9"/>
  <c r="E24" i="9"/>
  <c r="U24" i="9" s="1"/>
  <c r="S23" i="9"/>
  <c r="R23" i="9"/>
  <c r="Q23" i="9"/>
  <c r="P23" i="9"/>
  <c r="E23" i="9"/>
  <c r="S22" i="9"/>
  <c r="R22" i="9"/>
  <c r="Q22" i="9"/>
  <c r="P22" i="9"/>
  <c r="E22" i="9"/>
  <c r="S21" i="9"/>
  <c r="R21" i="9"/>
  <c r="Q21" i="9"/>
  <c r="P21" i="9"/>
  <c r="E21" i="9"/>
  <c r="T21" i="9" s="1"/>
  <c r="T20" i="9"/>
  <c r="S20" i="9"/>
  <c r="R20" i="9"/>
  <c r="Q20" i="9"/>
  <c r="P20" i="9"/>
  <c r="E20" i="9"/>
  <c r="U20" i="9" s="1"/>
  <c r="S19" i="9"/>
  <c r="R19" i="9"/>
  <c r="Q19" i="9"/>
  <c r="P19" i="9"/>
  <c r="E19" i="9"/>
  <c r="T19" i="9" s="1"/>
  <c r="O17" i="9"/>
  <c r="N17" i="9"/>
  <c r="M17" i="9"/>
  <c r="L17" i="9"/>
  <c r="K17" i="9"/>
  <c r="J17" i="9"/>
  <c r="I17" i="9"/>
  <c r="S17" i="9" s="1"/>
  <c r="H17" i="9"/>
  <c r="R17" i="9" s="1"/>
  <c r="G17" i="9"/>
  <c r="F17" i="9"/>
  <c r="C17" i="9"/>
  <c r="B17" i="9"/>
  <c r="S16" i="9"/>
  <c r="R16" i="9"/>
  <c r="Q16" i="9"/>
  <c r="P16" i="9"/>
  <c r="E16" i="9"/>
  <c r="T16" i="9" s="1"/>
  <c r="U15" i="9"/>
  <c r="S15" i="9"/>
  <c r="R15" i="9"/>
  <c r="Q15" i="9"/>
  <c r="P15" i="9"/>
  <c r="E15" i="9"/>
  <c r="U14" i="9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T11" i="9" s="1"/>
  <c r="S10" i="9"/>
  <c r="R10" i="9"/>
  <c r="Q10" i="9"/>
  <c r="P10" i="9"/>
  <c r="E10" i="9"/>
  <c r="S9" i="9"/>
  <c r="R9" i="9"/>
  <c r="Q9" i="9"/>
  <c r="P9" i="9"/>
  <c r="E9" i="9"/>
  <c r="S96" i="8"/>
  <c r="R96" i="8"/>
  <c r="Q96" i="8"/>
  <c r="P96" i="8"/>
  <c r="E96" i="8"/>
  <c r="T96" i="8" s="1"/>
  <c r="U95" i="8"/>
  <c r="S95" i="8"/>
  <c r="R95" i="8"/>
  <c r="Q95" i="8"/>
  <c r="P95" i="8"/>
  <c r="E95" i="8"/>
  <c r="T95" i="8" s="1"/>
  <c r="U94" i="8"/>
  <c r="T94" i="8"/>
  <c r="S94" i="8"/>
  <c r="R94" i="8"/>
  <c r="Q94" i="8"/>
  <c r="P94" i="8"/>
  <c r="E94" i="8"/>
  <c r="S93" i="8"/>
  <c r="R93" i="8"/>
  <c r="Q93" i="8"/>
  <c r="P93" i="8"/>
  <c r="E93" i="8"/>
  <c r="S92" i="8"/>
  <c r="R92" i="8"/>
  <c r="Q92" i="8"/>
  <c r="P92" i="8"/>
  <c r="E92" i="8"/>
  <c r="S91" i="8"/>
  <c r="R91" i="8"/>
  <c r="Q91" i="8"/>
  <c r="P91" i="8"/>
  <c r="E91" i="8"/>
  <c r="T91" i="8" s="1"/>
  <c r="U90" i="8"/>
  <c r="S90" i="8"/>
  <c r="R90" i="8"/>
  <c r="Q90" i="8"/>
  <c r="P90" i="8"/>
  <c r="E90" i="8"/>
  <c r="T90" i="8" s="1"/>
  <c r="S89" i="8"/>
  <c r="R89" i="8"/>
  <c r="Q89" i="8"/>
  <c r="P89" i="8"/>
  <c r="E89" i="8"/>
  <c r="U89" i="8" s="1"/>
  <c r="U88" i="8"/>
  <c r="S88" i="8"/>
  <c r="R88" i="8"/>
  <c r="Q88" i="8"/>
  <c r="P88" i="8"/>
  <c r="E88" i="8"/>
  <c r="O75" i="8"/>
  <c r="N75" i="8"/>
  <c r="M75" i="8"/>
  <c r="L75" i="8"/>
  <c r="K75" i="8"/>
  <c r="J75" i="8"/>
  <c r="I75" i="8"/>
  <c r="H75" i="8"/>
  <c r="R75" i="8" s="1"/>
  <c r="G75" i="8"/>
  <c r="F75" i="8"/>
  <c r="C75" i="8"/>
  <c r="B75" i="8"/>
  <c r="O74" i="8"/>
  <c r="N74" i="8"/>
  <c r="M74" i="8"/>
  <c r="L74" i="8"/>
  <c r="K74" i="8"/>
  <c r="Q74" i="8" s="1"/>
  <c r="J74" i="8"/>
  <c r="I74" i="8"/>
  <c r="S74" i="8" s="1"/>
  <c r="H74" i="8"/>
  <c r="R74" i="8" s="1"/>
  <c r="G74" i="8"/>
  <c r="F74" i="8"/>
  <c r="C74" i="8"/>
  <c r="B74" i="8"/>
  <c r="E74" i="8" s="1"/>
  <c r="O73" i="8"/>
  <c r="N73" i="8"/>
  <c r="M73" i="8"/>
  <c r="L73" i="8"/>
  <c r="K73" i="8"/>
  <c r="J73" i="8"/>
  <c r="I73" i="8"/>
  <c r="S73" i="8" s="1"/>
  <c r="H73" i="8"/>
  <c r="R73" i="8" s="1"/>
  <c r="G73" i="8"/>
  <c r="F73" i="8"/>
  <c r="C73" i="8"/>
  <c r="B73" i="8"/>
  <c r="S72" i="8"/>
  <c r="R72" i="8"/>
  <c r="Q72" i="8"/>
  <c r="P72" i="8"/>
  <c r="E72" i="8"/>
  <c r="T72" i="8" s="1"/>
  <c r="S71" i="8"/>
  <c r="R71" i="8"/>
  <c r="Q71" i="8"/>
  <c r="P71" i="8"/>
  <c r="E71" i="8"/>
  <c r="T71" i="8" s="1"/>
  <c r="O69" i="8"/>
  <c r="N69" i="8"/>
  <c r="M69" i="8"/>
  <c r="L69" i="8"/>
  <c r="K69" i="8"/>
  <c r="J69" i="8"/>
  <c r="I69" i="8"/>
  <c r="S69" i="8" s="1"/>
  <c r="H69" i="8"/>
  <c r="R69" i="8" s="1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E68" i="8" s="1"/>
  <c r="B68" i="8"/>
  <c r="S67" i="8"/>
  <c r="R67" i="8"/>
  <c r="Q67" i="8"/>
  <c r="P67" i="8"/>
  <c r="E67" i="8"/>
  <c r="S66" i="8"/>
  <c r="R66" i="8"/>
  <c r="Q66" i="8"/>
  <c r="P66" i="8"/>
  <c r="E66" i="8"/>
  <c r="U66" i="8" s="1"/>
  <c r="S65" i="8"/>
  <c r="R65" i="8"/>
  <c r="Q65" i="8"/>
  <c r="P65" i="8"/>
  <c r="E65" i="8"/>
  <c r="T65" i="8" s="1"/>
  <c r="U64" i="8"/>
  <c r="S64" i="8"/>
  <c r="R64" i="8"/>
  <c r="Q64" i="8"/>
  <c r="P64" i="8"/>
  <c r="E64" i="8"/>
  <c r="T64" i="8" s="1"/>
  <c r="S63" i="8"/>
  <c r="R63" i="8"/>
  <c r="Q63" i="8"/>
  <c r="P63" i="8"/>
  <c r="E63" i="8"/>
  <c r="O61" i="8"/>
  <c r="N61" i="8"/>
  <c r="M61" i="8"/>
  <c r="L61" i="8"/>
  <c r="K61" i="8"/>
  <c r="J61" i="8"/>
  <c r="I61" i="8"/>
  <c r="S61" i="8" s="1"/>
  <c r="H61" i="8"/>
  <c r="C61" i="8"/>
  <c r="B61" i="8"/>
  <c r="S60" i="8"/>
  <c r="R60" i="8"/>
  <c r="Q60" i="8"/>
  <c r="P60" i="8"/>
  <c r="E60" i="8"/>
  <c r="S59" i="8"/>
  <c r="R59" i="8"/>
  <c r="Q59" i="8"/>
  <c r="P59" i="8"/>
  <c r="E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O55" i="8"/>
  <c r="N55" i="8"/>
  <c r="M55" i="8"/>
  <c r="L55" i="8"/>
  <c r="K55" i="8"/>
  <c r="J55" i="8"/>
  <c r="I55" i="8"/>
  <c r="S55" i="8" s="1"/>
  <c r="H55" i="8"/>
  <c r="R55" i="8" s="1"/>
  <c r="G55" i="8"/>
  <c r="F55" i="8"/>
  <c r="C55" i="8"/>
  <c r="B55" i="8"/>
  <c r="S54" i="8"/>
  <c r="R54" i="8"/>
  <c r="Q54" i="8"/>
  <c r="P54" i="8"/>
  <c r="E54" i="8"/>
  <c r="U54" i="8" s="1"/>
  <c r="S53" i="8"/>
  <c r="R53" i="8"/>
  <c r="Q53" i="8"/>
  <c r="P53" i="8"/>
  <c r="E53" i="8"/>
  <c r="T52" i="8"/>
  <c r="S52" i="8"/>
  <c r="R52" i="8"/>
  <c r="Q52" i="8"/>
  <c r="P52" i="8"/>
  <c r="E52" i="8"/>
  <c r="U52" i="8" s="1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U48" i="8"/>
  <c r="S48" i="8"/>
  <c r="R48" i="8"/>
  <c r="Q48" i="8"/>
  <c r="P48" i="8"/>
  <c r="E48" i="8"/>
  <c r="T48" i="8" s="1"/>
  <c r="S47" i="8"/>
  <c r="R47" i="8"/>
  <c r="Q47" i="8"/>
  <c r="P47" i="8"/>
  <c r="E47" i="8"/>
  <c r="U47" i="8" s="1"/>
  <c r="T46" i="8"/>
  <c r="S46" i="8"/>
  <c r="R46" i="8"/>
  <c r="Q46" i="8"/>
  <c r="P46" i="8"/>
  <c r="E46" i="8"/>
  <c r="U46" i="8" s="1"/>
  <c r="S45" i="8"/>
  <c r="R45" i="8"/>
  <c r="Q45" i="8"/>
  <c r="P45" i="8"/>
  <c r="E45" i="8"/>
  <c r="U45" i="8" s="1"/>
  <c r="U44" i="8"/>
  <c r="T44" i="8"/>
  <c r="S44" i="8"/>
  <c r="R44" i="8"/>
  <c r="Q44" i="8"/>
  <c r="P44" i="8"/>
  <c r="E44" i="8"/>
  <c r="O42" i="8"/>
  <c r="N42" i="8"/>
  <c r="M42" i="8"/>
  <c r="L42" i="8"/>
  <c r="K42" i="8"/>
  <c r="J42" i="8"/>
  <c r="I42" i="8"/>
  <c r="H42" i="8"/>
  <c r="R42" i="8" s="1"/>
  <c r="G42" i="8"/>
  <c r="F42" i="8"/>
  <c r="C42" i="8"/>
  <c r="B42" i="8"/>
  <c r="S41" i="8"/>
  <c r="R41" i="8"/>
  <c r="Q41" i="8"/>
  <c r="P41" i="8"/>
  <c r="E41" i="8"/>
  <c r="U40" i="8"/>
  <c r="T40" i="8"/>
  <c r="S40" i="8"/>
  <c r="R40" i="8"/>
  <c r="Q40" i="8"/>
  <c r="P40" i="8"/>
  <c r="E40" i="8"/>
  <c r="S39" i="8"/>
  <c r="R39" i="8"/>
  <c r="Q39" i="8"/>
  <c r="P39" i="8"/>
  <c r="E39" i="8"/>
  <c r="U39" i="8" s="1"/>
  <c r="S38" i="8"/>
  <c r="R38" i="8"/>
  <c r="Q38" i="8"/>
  <c r="P38" i="8"/>
  <c r="E38" i="8"/>
  <c r="U37" i="8"/>
  <c r="S37" i="8"/>
  <c r="R37" i="8"/>
  <c r="Q37" i="8"/>
  <c r="P37" i="8"/>
  <c r="E37" i="8"/>
  <c r="T37" i="8" s="1"/>
  <c r="S35" i="8"/>
  <c r="R35" i="8"/>
  <c r="O35" i="8"/>
  <c r="N35" i="8"/>
  <c r="M35" i="8"/>
  <c r="L35" i="8"/>
  <c r="K35" i="8"/>
  <c r="J35" i="8"/>
  <c r="I35" i="8"/>
  <c r="H35" i="8"/>
  <c r="G35" i="8"/>
  <c r="F35" i="8"/>
  <c r="C35" i="8"/>
  <c r="B35" i="8"/>
  <c r="E35" i="8" s="1"/>
  <c r="S34" i="8"/>
  <c r="R34" i="8"/>
  <c r="Q34" i="8"/>
  <c r="P34" i="8"/>
  <c r="E34" i="8"/>
  <c r="O32" i="8"/>
  <c r="N32" i="8"/>
  <c r="M32" i="8"/>
  <c r="L32" i="8"/>
  <c r="K32" i="8"/>
  <c r="J32" i="8"/>
  <c r="I32" i="8"/>
  <c r="H32" i="8"/>
  <c r="G32" i="8"/>
  <c r="F32" i="8"/>
  <c r="C32" i="8"/>
  <c r="B32" i="8"/>
  <c r="U31" i="8"/>
  <c r="S31" i="8"/>
  <c r="R31" i="8"/>
  <c r="Q31" i="8"/>
  <c r="P31" i="8"/>
  <c r="E31" i="8"/>
  <c r="T31" i="8" s="1"/>
  <c r="T30" i="8"/>
  <c r="S30" i="8"/>
  <c r="R30" i="8"/>
  <c r="Q30" i="8"/>
  <c r="P30" i="8"/>
  <c r="E30" i="8"/>
  <c r="U30" i="8" s="1"/>
  <c r="T29" i="8"/>
  <c r="S29" i="8"/>
  <c r="R29" i="8"/>
  <c r="Q29" i="8"/>
  <c r="P29" i="8"/>
  <c r="E29" i="8"/>
  <c r="U29" i="8" s="1"/>
  <c r="S28" i="8"/>
  <c r="R28" i="8"/>
  <c r="Q28" i="8"/>
  <c r="P28" i="8"/>
  <c r="E28" i="8"/>
  <c r="U28" i="8" s="1"/>
  <c r="O26" i="8"/>
  <c r="N26" i="8"/>
  <c r="M26" i="8"/>
  <c r="L26" i="8"/>
  <c r="K26" i="8"/>
  <c r="J26" i="8"/>
  <c r="I26" i="8"/>
  <c r="S26" i="8" s="1"/>
  <c r="H26" i="8"/>
  <c r="R26" i="8" s="1"/>
  <c r="G26" i="8"/>
  <c r="F26" i="8"/>
  <c r="C26" i="8"/>
  <c r="B26" i="8"/>
  <c r="S25" i="8"/>
  <c r="R25" i="8"/>
  <c r="Q25" i="8"/>
  <c r="P25" i="8"/>
  <c r="E25" i="8"/>
  <c r="T25" i="8" s="1"/>
  <c r="T24" i="8"/>
  <c r="S24" i="8"/>
  <c r="R24" i="8"/>
  <c r="Q24" i="8"/>
  <c r="P24" i="8"/>
  <c r="E24" i="8"/>
  <c r="U24" i="8" s="1"/>
  <c r="U23" i="8"/>
  <c r="S23" i="8"/>
  <c r="R23" i="8"/>
  <c r="Q23" i="8"/>
  <c r="P23" i="8"/>
  <c r="E23" i="8"/>
  <c r="T23" i="8" s="1"/>
  <c r="T22" i="8"/>
  <c r="S22" i="8"/>
  <c r="R22" i="8"/>
  <c r="Q22" i="8"/>
  <c r="P22" i="8"/>
  <c r="E22" i="8"/>
  <c r="U22" i="8" s="1"/>
  <c r="S21" i="8"/>
  <c r="R21" i="8"/>
  <c r="Q21" i="8"/>
  <c r="P21" i="8"/>
  <c r="E21" i="8"/>
  <c r="U20" i="8"/>
  <c r="S20" i="8"/>
  <c r="R20" i="8"/>
  <c r="Q20" i="8"/>
  <c r="P20" i="8"/>
  <c r="E20" i="8"/>
  <c r="T20" i="8" s="1"/>
  <c r="S19" i="8"/>
  <c r="R19" i="8"/>
  <c r="Q19" i="8"/>
  <c r="P19" i="8"/>
  <c r="E19" i="8"/>
  <c r="R17" i="8"/>
  <c r="O17" i="8"/>
  <c r="N17" i="8"/>
  <c r="M17" i="8"/>
  <c r="L17" i="8"/>
  <c r="K17" i="8"/>
  <c r="J17" i="8"/>
  <c r="I17" i="8"/>
  <c r="S17" i="8" s="1"/>
  <c r="H17" i="8"/>
  <c r="G17" i="8"/>
  <c r="F17" i="8"/>
  <c r="C17" i="8"/>
  <c r="B17" i="8"/>
  <c r="S16" i="8"/>
  <c r="R16" i="8"/>
  <c r="Q16" i="8"/>
  <c r="P16" i="8"/>
  <c r="E16" i="8"/>
  <c r="U16" i="8" s="1"/>
  <c r="U15" i="8"/>
  <c r="T15" i="8"/>
  <c r="S15" i="8"/>
  <c r="R15" i="8"/>
  <c r="Q15" i="8"/>
  <c r="P15" i="8"/>
  <c r="E15" i="8"/>
  <c r="U14" i="8"/>
  <c r="S14" i="8"/>
  <c r="R14" i="8"/>
  <c r="Q14" i="8"/>
  <c r="P14" i="8"/>
  <c r="E14" i="8"/>
  <c r="T14" i="8" s="1"/>
  <c r="U13" i="8"/>
  <c r="T13" i="8"/>
  <c r="S13" i="8"/>
  <c r="R13" i="8"/>
  <c r="Q13" i="8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U9" i="8" s="1"/>
  <c r="S96" i="7"/>
  <c r="R96" i="7"/>
  <c r="Q96" i="7"/>
  <c r="P96" i="7"/>
  <c r="E96" i="7"/>
  <c r="U96" i="7" s="1"/>
  <c r="S95" i="7"/>
  <c r="R95" i="7"/>
  <c r="Q95" i="7"/>
  <c r="P95" i="7"/>
  <c r="E95" i="7"/>
  <c r="T95" i="7" s="1"/>
  <c r="U94" i="7"/>
  <c r="T94" i="7"/>
  <c r="S94" i="7"/>
  <c r="R94" i="7"/>
  <c r="Q94" i="7"/>
  <c r="P94" i="7"/>
  <c r="E94" i="7"/>
  <c r="U93" i="7"/>
  <c r="S93" i="7"/>
  <c r="R93" i="7"/>
  <c r="Q93" i="7"/>
  <c r="P93" i="7"/>
  <c r="E93" i="7"/>
  <c r="T93" i="7" s="1"/>
  <c r="U92" i="7"/>
  <c r="T92" i="7"/>
  <c r="S92" i="7"/>
  <c r="R92" i="7"/>
  <c r="Q92" i="7"/>
  <c r="P92" i="7"/>
  <c r="E92" i="7"/>
  <c r="S91" i="7"/>
  <c r="R91" i="7"/>
  <c r="Q91" i="7"/>
  <c r="P91" i="7"/>
  <c r="E91" i="7"/>
  <c r="S90" i="7"/>
  <c r="R90" i="7"/>
  <c r="Q90" i="7"/>
  <c r="P90" i="7"/>
  <c r="E90" i="7"/>
  <c r="S89" i="7"/>
  <c r="R89" i="7"/>
  <c r="Q89" i="7"/>
  <c r="P89" i="7"/>
  <c r="E89" i="7"/>
  <c r="T89" i="7" s="1"/>
  <c r="T88" i="7"/>
  <c r="S88" i="7"/>
  <c r="R88" i="7"/>
  <c r="Q88" i="7"/>
  <c r="P88" i="7"/>
  <c r="E88" i="7"/>
  <c r="U88" i="7" s="1"/>
  <c r="O75" i="7"/>
  <c r="N75" i="7"/>
  <c r="M75" i="7"/>
  <c r="L75" i="7"/>
  <c r="K75" i="7"/>
  <c r="J75" i="7"/>
  <c r="I75" i="7"/>
  <c r="S75" i="7" s="1"/>
  <c r="H75" i="7"/>
  <c r="G75" i="7"/>
  <c r="F75" i="7"/>
  <c r="C75" i="7"/>
  <c r="B75" i="7"/>
  <c r="S74" i="7"/>
  <c r="R74" i="7"/>
  <c r="O74" i="7"/>
  <c r="N74" i="7"/>
  <c r="M74" i="7"/>
  <c r="L74" i="7"/>
  <c r="K74" i="7"/>
  <c r="J74" i="7"/>
  <c r="I74" i="7"/>
  <c r="H74" i="7"/>
  <c r="G74" i="7"/>
  <c r="F74" i="7"/>
  <c r="E74" i="7"/>
  <c r="C74" i="7"/>
  <c r="B74" i="7"/>
  <c r="O73" i="7"/>
  <c r="N73" i="7"/>
  <c r="M73" i="7"/>
  <c r="L73" i="7"/>
  <c r="K73" i="7"/>
  <c r="J73" i="7"/>
  <c r="I73" i="7"/>
  <c r="H73" i="7"/>
  <c r="R73" i="7" s="1"/>
  <c r="G73" i="7"/>
  <c r="F73" i="7"/>
  <c r="C73" i="7"/>
  <c r="B73" i="7"/>
  <c r="S72" i="7"/>
  <c r="R72" i="7"/>
  <c r="Q72" i="7"/>
  <c r="P72" i="7"/>
  <c r="E72" i="7"/>
  <c r="S71" i="7"/>
  <c r="R71" i="7"/>
  <c r="Q71" i="7"/>
  <c r="P71" i="7"/>
  <c r="E71" i="7"/>
  <c r="U71" i="7" s="1"/>
  <c r="O69" i="7"/>
  <c r="N69" i="7"/>
  <c r="M69" i="7"/>
  <c r="L69" i="7"/>
  <c r="K69" i="7"/>
  <c r="J69" i="7"/>
  <c r="I69" i="7"/>
  <c r="S69" i="7" s="1"/>
  <c r="H69" i="7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S67" i="7"/>
  <c r="R67" i="7"/>
  <c r="Q67" i="7"/>
  <c r="P67" i="7"/>
  <c r="E67" i="7"/>
  <c r="U66" i="7"/>
  <c r="S66" i="7"/>
  <c r="R66" i="7"/>
  <c r="Q66" i="7"/>
  <c r="P66" i="7"/>
  <c r="E66" i="7"/>
  <c r="T66" i="7" s="1"/>
  <c r="S65" i="7"/>
  <c r="R65" i="7"/>
  <c r="Q65" i="7"/>
  <c r="P65" i="7"/>
  <c r="E65" i="7"/>
  <c r="T65" i="7" s="1"/>
  <c r="T64" i="7"/>
  <c r="S64" i="7"/>
  <c r="R64" i="7"/>
  <c r="Q64" i="7"/>
  <c r="P64" i="7"/>
  <c r="E64" i="7"/>
  <c r="U64" i="7" s="1"/>
  <c r="U63" i="7"/>
  <c r="S63" i="7"/>
  <c r="R63" i="7"/>
  <c r="Q63" i="7"/>
  <c r="P63" i="7"/>
  <c r="E63" i="7"/>
  <c r="T63" i="7" s="1"/>
  <c r="O61" i="7"/>
  <c r="N61" i="7"/>
  <c r="M61" i="7"/>
  <c r="L61" i="7"/>
  <c r="K61" i="7"/>
  <c r="J61" i="7"/>
  <c r="I61" i="7"/>
  <c r="S61" i="7" s="1"/>
  <c r="H61" i="7"/>
  <c r="R61" i="7" s="1"/>
  <c r="C61" i="7"/>
  <c r="B61" i="7"/>
  <c r="U60" i="7"/>
  <c r="T60" i="7"/>
  <c r="S60" i="7"/>
  <c r="R60" i="7"/>
  <c r="Q60" i="7"/>
  <c r="P60" i="7"/>
  <c r="E60" i="7"/>
  <c r="S59" i="7"/>
  <c r="R59" i="7"/>
  <c r="Q59" i="7"/>
  <c r="P59" i="7"/>
  <c r="E59" i="7"/>
  <c r="U59" i="7" s="1"/>
  <c r="S58" i="7"/>
  <c r="R58" i="7"/>
  <c r="Q58" i="7"/>
  <c r="P58" i="7"/>
  <c r="E58" i="7"/>
  <c r="S57" i="7"/>
  <c r="R57" i="7"/>
  <c r="Q57" i="7"/>
  <c r="P57" i="7"/>
  <c r="E57" i="7"/>
  <c r="T57" i="7" s="1"/>
  <c r="O55" i="7"/>
  <c r="N55" i="7"/>
  <c r="M55" i="7"/>
  <c r="L55" i="7"/>
  <c r="K55" i="7"/>
  <c r="J55" i="7"/>
  <c r="I55" i="7"/>
  <c r="S55" i="7" s="1"/>
  <c r="H55" i="7"/>
  <c r="G55" i="7"/>
  <c r="F55" i="7"/>
  <c r="C55" i="7"/>
  <c r="B55" i="7"/>
  <c r="S54" i="7"/>
  <c r="R54" i="7"/>
  <c r="Q54" i="7"/>
  <c r="P54" i="7"/>
  <c r="E54" i="7"/>
  <c r="T54" i="7" s="1"/>
  <c r="T53" i="7"/>
  <c r="S53" i="7"/>
  <c r="R53" i="7"/>
  <c r="Q53" i="7"/>
  <c r="P53" i="7"/>
  <c r="E53" i="7"/>
  <c r="U53" i="7" s="1"/>
  <c r="U52" i="7"/>
  <c r="S52" i="7"/>
  <c r="R52" i="7"/>
  <c r="Q52" i="7"/>
  <c r="P52" i="7"/>
  <c r="E52" i="7"/>
  <c r="T52" i="7" s="1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S46" i="7"/>
  <c r="R46" i="7"/>
  <c r="Q46" i="7"/>
  <c r="U46" i="7" s="1"/>
  <c r="P46" i="7"/>
  <c r="E46" i="7"/>
  <c r="S45" i="7"/>
  <c r="R45" i="7"/>
  <c r="Q45" i="7"/>
  <c r="P45" i="7"/>
  <c r="E45" i="7"/>
  <c r="T44" i="7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S42" i="7" s="1"/>
  <c r="H42" i="7"/>
  <c r="R42" i="7" s="1"/>
  <c r="G42" i="7"/>
  <c r="F42" i="7"/>
  <c r="C42" i="7"/>
  <c r="B42" i="7"/>
  <c r="T41" i="7"/>
  <c r="S41" i="7"/>
  <c r="R41" i="7"/>
  <c r="Q41" i="7"/>
  <c r="P41" i="7"/>
  <c r="E41" i="7"/>
  <c r="U41" i="7" s="1"/>
  <c r="S40" i="7"/>
  <c r="R40" i="7"/>
  <c r="Q40" i="7"/>
  <c r="P40" i="7"/>
  <c r="E40" i="7"/>
  <c r="U40" i="7" s="1"/>
  <c r="U39" i="7"/>
  <c r="S39" i="7"/>
  <c r="R39" i="7"/>
  <c r="Q39" i="7"/>
  <c r="P39" i="7"/>
  <c r="E39" i="7"/>
  <c r="T39" i="7" s="1"/>
  <c r="T38" i="7"/>
  <c r="S38" i="7"/>
  <c r="R38" i="7"/>
  <c r="Q38" i="7"/>
  <c r="P38" i="7"/>
  <c r="E38" i="7"/>
  <c r="U38" i="7" s="1"/>
  <c r="T37" i="7"/>
  <c r="S37" i="7"/>
  <c r="R37" i="7"/>
  <c r="Q37" i="7"/>
  <c r="P37" i="7"/>
  <c r="E37" i="7"/>
  <c r="O35" i="7"/>
  <c r="N35" i="7"/>
  <c r="M35" i="7"/>
  <c r="L35" i="7"/>
  <c r="K35" i="7"/>
  <c r="J35" i="7"/>
  <c r="I35" i="7"/>
  <c r="S35" i="7" s="1"/>
  <c r="H35" i="7"/>
  <c r="R35" i="7" s="1"/>
  <c r="G35" i="7"/>
  <c r="F35" i="7"/>
  <c r="C35" i="7"/>
  <c r="B35" i="7"/>
  <c r="E35" i="7" s="1"/>
  <c r="S34" i="7"/>
  <c r="R34" i="7"/>
  <c r="Q34" i="7"/>
  <c r="P34" i="7"/>
  <c r="T34" i="7" s="1"/>
  <c r="E34" i="7"/>
  <c r="O32" i="7"/>
  <c r="N32" i="7"/>
  <c r="M32" i="7"/>
  <c r="L32" i="7"/>
  <c r="K32" i="7"/>
  <c r="J32" i="7"/>
  <c r="I32" i="7"/>
  <c r="S32" i="7" s="1"/>
  <c r="H32" i="7"/>
  <c r="R32" i="7" s="1"/>
  <c r="G32" i="7"/>
  <c r="F32" i="7"/>
  <c r="C32" i="7"/>
  <c r="B32" i="7"/>
  <c r="S31" i="7"/>
  <c r="R31" i="7"/>
  <c r="Q31" i="7"/>
  <c r="P31" i="7"/>
  <c r="T31" i="7" s="1"/>
  <c r="E31" i="7"/>
  <c r="S30" i="7"/>
  <c r="R30" i="7"/>
  <c r="Q30" i="7"/>
  <c r="P30" i="7"/>
  <c r="E30" i="7"/>
  <c r="S29" i="7"/>
  <c r="R29" i="7"/>
  <c r="Q29" i="7"/>
  <c r="P29" i="7"/>
  <c r="E29" i="7"/>
  <c r="T29" i="7" s="1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B26" i="7"/>
  <c r="S25" i="7"/>
  <c r="R25" i="7"/>
  <c r="Q25" i="7"/>
  <c r="P25" i="7"/>
  <c r="E25" i="7"/>
  <c r="T25" i="7" s="1"/>
  <c r="U24" i="7"/>
  <c r="S24" i="7"/>
  <c r="R24" i="7"/>
  <c r="Q24" i="7"/>
  <c r="P24" i="7"/>
  <c r="E24" i="7"/>
  <c r="T24" i="7" s="1"/>
  <c r="S23" i="7"/>
  <c r="R23" i="7"/>
  <c r="Q23" i="7"/>
  <c r="P23" i="7"/>
  <c r="E23" i="7"/>
  <c r="T23" i="7" s="1"/>
  <c r="U22" i="7"/>
  <c r="T22" i="7"/>
  <c r="S22" i="7"/>
  <c r="R22" i="7"/>
  <c r="Q22" i="7"/>
  <c r="P22" i="7"/>
  <c r="E22" i="7"/>
  <c r="U21" i="7"/>
  <c r="S21" i="7"/>
  <c r="R21" i="7"/>
  <c r="Q21" i="7"/>
  <c r="P21" i="7"/>
  <c r="E21" i="7"/>
  <c r="T21" i="7" s="1"/>
  <c r="S20" i="7"/>
  <c r="R20" i="7"/>
  <c r="Q20" i="7"/>
  <c r="P20" i="7"/>
  <c r="E20" i="7"/>
  <c r="S19" i="7"/>
  <c r="R19" i="7"/>
  <c r="Q19" i="7"/>
  <c r="P19" i="7"/>
  <c r="E19" i="7"/>
  <c r="S17" i="7"/>
  <c r="O17" i="7"/>
  <c r="N17" i="7"/>
  <c r="M17" i="7"/>
  <c r="L17" i="7"/>
  <c r="K17" i="7"/>
  <c r="J17" i="7"/>
  <c r="I17" i="7"/>
  <c r="H17" i="7"/>
  <c r="R17" i="7" s="1"/>
  <c r="G17" i="7"/>
  <c r="F17" i="7"/>
  <c r="C17" i="7"/>
  <c r="B17" i="7"/>
  <c r="E17" i="7" s="1"/>
  <c r="S16" i="7"/>
  <c r="R16" i="7"/>
  <c r="Q16" i="7"/>
  <c r="P16" i="7"/>
  <c r="E16" i="7"/>
  <c r="S15" i="7"/>
  <c r="R15" i="7"/>
  <c r="Q15" i="7"/>
  <c r="P15" i="7"/>
  <c r="E15" i="7"/>
  <c r="S14" i="7"/>
  <c r="R14" i="7"/>
  <c r="Q14" i="7"/>
  <c r="P14" i="7"/>
  <c r="E14" i="7"/>
  <c r="U14" i="7" s="1"/>
  <c r="S13" i="7"/>
  <c r="R13" i="7"/>
  <c r="Q13" i="7"/>
  <c r="P13" i="7"/>
  <c r="E13" i="7"/>
  <c r="T13" i="7" s="1"/>
  <c r="U12" i="7"/>
  <c r="S12" i="7"/>
  <c r="R12" i="7"/>
  <c r="Q12" i="7"/>
  <c r="P12" i="7"/>
  <c r="E12" i="7"/>
  <c r="T12" i="7" s="1"/>
  <c r="U11" i="7"/>
  <c r="T11" i="7"/>
  <c r="S11" i="7"/>
  <c r="R11" i="7"/>
  <c r="Q11" i="7"/>
  <c r="P11" i="7"/>
  <c r="E11" i="7"/>
  <c r="T10" i="7"/>
  <c r="S10" i="7"/>
  <c r="R10" i="7"/>
  <c r="Q10" i="7"/>
  <c r="P10" i="7"/>
  <c r="E10" i="7"/>
  <c r="U10" i="7" s="1"/>
  <c r="T9" i="7"/>
  <c r="S9" i="7"/>
  <c r="R9" i="7"/>
  <c r="Q9" i="7"/>
  <c r="P9" i="7"/>
  <c r="E9" i="7"/>
  <c r="S96" i="6"/>
  <c r="R96" i="6"/>
  <c r="Q96" i="6"/>
  <c r="P96" i="6"/>
  <c r="E96" i="6"/>
  <c r="T96" i="6" s="1"/>
  <c r="S95" i="6"/>
  <c r="R95" i="6"/>
  <c r="Q95" i="6"/>
  <c r="P95" i="6"/>
  <c r="E95" i="6"/>
  <c r="T95" i="6" s="1"/>
  <c r="U94" i="6"/>
  <c r="T94" i="6"/>
  <c r="S94" i="6"/>
  <c r="R94" i="6"/>
  <c r="Q94" i="6"/>
  <c r="P94" i="6"/>
  <c r="E94" i="6"/>
  <c r="S93" i="6"/>
  <c r="R93" i="6"/>
  <c r="Q93" i="6"/>
  <c r="P93" i="6"/>
  <c r="E93" i="6"/>
  <c r="T92" i="6"/>
  <c r="S92" i="6"/>
  <c r="R92" i="6"/>
  <c r="Q92" i="6"/>
  <c r="P92" i="6"/>
  <c r="E92" i="6"/>
  <c r="U92" i="6" s="1"/>
  <c r="U91" i="6"/>
  <c r="S91" i="6"/>
  <c r="R91" i="6"/>
  <c r="Q91" i="6"/>
  <c r="P91" i="6"/>
  <c r="E91" i="6"/>
  <c r="T91" i="6" s="1"/>
  <c r="U90" i="6"/>
  <c r="T90" i="6"/>
  <c r="S90" i="6"/>
  <c r="R90" i="6"/>
  <c r="Q90" i="6"/>
  <c r="P90" i="6"/>
  <c r="E90" i="6"/>
  <c r="S89" i="6"/>
  <c r="R89" i="6"/>
  <c r="Q89" i="6"/>
  <c r="P89" i="6"/>
  <c r="E89" i="6"/>
  <c r="S88" i="6"/>
  <c r="R88" i="6"/>
  <c r="Q88" i="6"/>
  <c r="P88" i="6"/>
  <c r="E88" i="6"/>
  <c r="O75" i="6"/>
  <c r="N75" i="6"/>
  <c r="M75" i="6"/>
  <c r="L75" i="6"/>
  <c r="K75" i="6"/>
  <c r="J75" i="6"/>
  <c r="I75" i="6"/>
  <c r="S75" i="6" s="1"/>
  <c r="H75" i="6"/>
  <c r="R75" i="6" s="1"/>
  <c r="G75" i="6"/>
  <c r="F75" i="6"/>
  <c r="C75" i="6"/>
  <c r="B75" i="6"/>
  <c r="O74" i="6"/>
  <c r="N74" i="6"/>
  <c r="M74" i="6"/>
  <c r="L74" i="6"/>
  <c r="K74" i="6"/>
  <c r="J74" i="6"/>
  <c r="I74" i="6"/>
  <c r="S74" i="6" s="1"/>
  <c r="H74" i="6"/>
  <c r="R74" i="6" s="1"/>
  <c r="G74" i="6"/>
  <c r="F74" i="6"/>
  <c r="C74" i="6"/>
  <c r="B74" i="6"/>
  <c r="R73" i="6"/>
  <c r="O73" i="6"/>
  <c r="N73" i="6"/>
  <c r="M73" i="6"/>
  <c r="L73" i="6"/>
  <c r="K73" i="6"/>
  <c r="J73" i="6"/>
  <c r="I73" i="6"/>
  <c r="S73" i="6" s="1"/>
  <c r="H73" i="6"/>
  <c r="G73" i="6"/>
  <c r="F73" i="6"/>
  <c r="E73" i="6"/>
  <c r="C73" i="6"/>
  <c r="B73" i="6"/>
  <c r="U72" i="6"/>
  <c r="T72" i="6"/>
  <c r="S72" i="6"/>
  <c r="R72" i="6"/>
  <c r="Q72" i="6"/>
  <c r="P72" i="6"/>
  <c r="E72" i="6"/>
  <c r="S71" i="6"/>
  <c r="R71" i="6"/>
  <c r="Q71" i="6"/>
  <c r="P71" i="6"/>
  <c r="E71" i="6"/>
  <c r="T71" i="6" s="1"/>
  <c r="O69" i="6"/>
  <c r="N69" i="6"/>
  <c r="M69" i="6"/>
  <c r="L69" i="6"/>
  <c r="K69" i="6"/>
  <c r="J69" i="6"/>
  <c r="I69" i="6"/>
  <c r="S69" i="6" s="1"/>
  <c r="H69" i="6"/>
  <c r="R69" i="6" s="1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G68" i="6"/>
  <c r="F68" i="6"/>
  <c r="C68" i="6"/>
  <c r="B68" i="6"/>
  <c r="T67" i="6"/>
  <c r="S67" i="6"/>
  <c r="R67" i="6"/>
  <c r="Q67" i="6"/>
  <c r="P67" i="6"/>
  <c r="E67" i="6"/>
  <c r="U67" i="6" s="1"/>
  <c r="T66" i="6"/>
  <c r="S66" i="6"/>
  <c r="R66" i="6"/>
  <c r="Q66" i="6"/>
  <c r="P66" i="6"/>
  <c r="E66" i="6"/>
  <c r="U66" i="6" s="1"/>
  <c r="S65" i="6"/>
  <c r="R65" i="6"/>
  <c r="Q65" i="6"/>
  <c r="P65" i="6"/>
  <c r="E65" i="6"/>
  <c r="U65" i="6" s="1"/>
  <c r="S64" i="6"/>
  <c r="R64" i="6"/>
  <c r="Q64" i="6"/>
  <c r="P64" i="6"/>
  <c r="E64" i="6"/>
  <c r="T64" i="6" s="1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H61" i="6"/>
  <c r="C61" i="6"/>
  <c r="B61" i="6"/>
  <c r="S60" i="6"/>
  <c r="R60" i="6"/>
  <c r="Q60" i="6"/>
  <c r="P60" i="6"/>
  <c r="E60" i="6"/>
  <c r="U60" i="6" s="1"/>
  <c r="S59" i="6"/>
  <c r="R59" i="6"/>
  <c r="Q59" i="6"/>
  <c r="P59" i="6"/>
  <c r="E59" i="6"/>
  <c r="U59" i="6" s="1"/>
  <c r="S58" i="6"/>
  <c r="R58" i="6"/>
  <c r="Q58" i="6"/>
  <c r="P58" i="6"/>
  <c r="E58" i="6"/>
  <c r="S57" i="6"/>
  <c r="R57" i="6"/>
  <c r="Q57" i="6"/>
  <c r="P57" i="6"/>
  <c r="E57" i="6"/>
  <c r="U57" i="6" s="1"/>
  <c r="O55" i="6"/>
  <c r="N55" i="6"/>
  <c r="M55" i="6"/>
  <c r="L55" i="6"/>
  <c r="K55" i="6"/>
  <c r="J55" i="6"/>
  <c r="I55" i="6"/>
  <c r="S55" i="6" s="1"/>
  <c r="H55" i="6"/>
  <c r="R55" i="6" s="1"/>
  <c r="G55" i="6"/>
  <c r="F55" i="6"/>
  <c r="C55" i="6"/>
  <c r="B55" i="6"/>
  <c r="T54" i="6"/>
  <c r="S54" i="6"/>
  <c r="R54" i="6"/>
  <c r="Q54" i="6"/>
  <c r="P54" i="6"/>
  <c r="E54" i="6"/>
  <c r="U54" i="6" s="1"/>
  <c r="S53" i="6"/>
  <c r="R53" i="6"/>
  <c r="Q53" i="6"/>
  <c r="P53" i="6"/>
  <c r="E53" i="6"/>
  <c r="U53" i="6" s="1"/>
  <c r="S52" i="6"/>
  <c r="R52" i="6"/>
  <c r="Q52" i="6"/>
  <c r="P52" i="6"/>
  <c r="E52" i="6"/>
  <c r="T52" i="6" s="1"/>
  <c r="S51" i="6"/>
  <c r="R51" i="6"/>
  <c r="Q51" i="6"/>
  <c r="P51" i="6"/>
  <c r="E51" i="6"/>
  <c r="S50" i="6"/>
  <c r="R50" i="6"/>
  <c r="Q50" i="6"/>
  <c r="P50" i="6"/>
  <c r="E50" i="6"/>
  <c r="T50" i="6" s="1"/>
  <c r="T49" i="6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S44" i="6"/>
  <c r="R44" i="6"/>
  <c r="Q44" i="6"/>
  <c r="P44" i="6"/>
  <c r="E44" i="6"/>
  <c r="T44" i="6" s="1"/>
  <c r="O42" i="6"/>
  <c r="N42" i="6"/>
  <c r="M42" i="6"/>
  <c r="L42" i="6"/>
  <c r="K42" i="6"/>
  <c r="J42" i="6"/>
  <c r="I42" i="6"/>
  <c r="H42" i="6"/>
  <c r="G42" i="6"/>
  <c r="F42" i="6"/>
  <c r="C42" i="6"/>
  <c r="B42" i="6"/>
  <c r="S41" i="6"/>
  <c r="R41" i="6"/>
  <c r="Q41" i="6"/>
  <c r="P41" i="6"/>
  <c r="E41" i="6"/>
  <c r="T41" i="6" s="1"/>
  <c r="S40" i="6"/>
  <c r="R40" i="6"/>
  <c r="Q40" i="6"/>
  <c r="P40" i="6"/>
  <c r="E40" i="6"/>
  <c r="T40" i="6" s="1"/>
  <c r="S39" i="6"/>
  <c r="R39" i="6"/>
  <c r="Q39" i="6"/>
  <c r="P39" i="6"/>
  <c r="E39" i="6"/>
  <c r="T39" i="6" s="1"/>
  <c r="S38" i="6"/>
  <c r="R38" i="6"/>
  <c r="Q38" i="6"/>
  <c r="P38" i="6"/>
  <c r="E38" i="6"/>
  <c r="T37" i="6"/>
  <c r="S37" i="6"/>
  <c r="R37" i="6"/>
  <c r="Q37" i="6"/>
  <c r="U37" i="6" s="1"/>
  <c r="P37" i="6"/>
  <c r="E37" i="6"/>
  <c r="O35" i="6"/>
  <c r="N35" i="6"/>
  <c r="M35" i="6"/>
  <c r="L35" i="6"/>
  <c r="K35" i="6"/>
  <c r="J35" i="6"/>
  <c r="I35" i="6"/>
  <c r="H35" i="6"/>
  <c r="R35" i="6" s="1"/>
  <c r="G35" i="6"/>
  <c r="F35" i="6"/>
  <c r="C35" i="6"/>
  <c r="B35" i="6"/>
  <c r="S34" i="6"/>
  <c r="R34" i="6"/>
  <c r="Q34" i="6"/>
  <c r="P34" i="6"/>
  <c r="E34" i="6"/>
  <c r="T34" i="6" s="1"/>
  <c r="O32" i="6"/>
  <c r="N32" i="6"/>
  <c r="M32" i="6"/>
  <c r="L32" i="6"/>
  <c r="K32" i="6"/>
  <c r="J32" i="6"/>
  <c r="I32" i="6"/>
  <c r="S32" i="6" s="1"/>
  <c r="H32" i="6"/>
  <c r="R32" i="6" s="1"/>
  <c r="G32" i="6"/>
  <c r="F32" i="6"/>
  <c r="C32" i="6"/>
  <c r="B32" i="6"/>
  <c r="S31" i="6"/>
  <c r="R31" i="6"/>
  <c r="Q31" i="6"/>
  <c r="P31" i="6"/>
  <c r="E31" i="6"/>
  <c r="U31" i="6" s="1"/>
  <c r="U30" i="6"/>
  <c r="T30" i="6"/>
  <c r="S30" i="6"/>
  <c r="R30" i="6"/>
  <c r="Q30" i="6"/>
  <c r="P30" i="6"/>
  <c r="E30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O26" i="6"/>
  <c r="N26" i="6"/>
  <c r="M26" i="6"/>
  <c r="L26" i="6"/>
  <c r="K26" i="6"/>
  <c r="J26" i="6"/>
  <c r="I26" i="6"/>
  <c r="S26" i="6" s="1"/>
  <c r="H26" i="6"/>
  <c r="R26" i="6" s="1"/>
  <c r="G26" i="6"/>
  <c r="F26" i="6"/>
  <c r="C26" i="6"/>
  <c r="B26" i="6"/>
  <c r="E26" i="6" s="1"/>
  <c r="S25" i="6"/>
  <c r="R25" i="6"/>
  <c r="Q25" i="6"/>
  <c r="P25" i="6"/>
  <c r="E25" i="6"/>
  <c r="U25" i="6" s="1"/>
  <c r="S24" i="6"/>
  <c r="R24" i="6"/>
  <c r="Q24" i="6"/>
  <c r="P24" i="6"/>
  <c r="E24" i="6"/>
  <c r="T24" i="6" s="1"/>
  <c r="S23" i="6"/>
  <c r="R23" i="6"/>
  <c r="Q23" i="6"/>
  <c r="P23" i="6"/>
  <c r="E23" i="6"/>
  <c r="U23" i="6" s="1"/>
  <c r="U22" i="6"/>
  <c r="S22" i="6"/>
  <c r="R22" i="6"/>
  <c r="Q22" i="6"/>
  <c r="P22" i="6"/>
  <c r="E22" i="6"/>
  <c r="S21" i="6"/>
  <c r="R21" i="6"/>
  <c r="Q21" i="6"/>
  <c r="P21" i="6"/>
  <c r="E21" i="6"/>
  <c r="U21" i="6" s="1"/>
  <c r="T20" i="6"/>
  <c r="S20" i="6"/>
  <c r="R20" i="6"/>
  <c r="Q20" i="6"/>
  <c r="P20" i="6"/>
  <c r="E20" i="6"/>
  <c r="U20" i="6" s="1"/>
  <c r="U19" i="6"/>
  <c r="T19" i="6"/>
  <c r="S19" i="6"/>
  <c r="R19" i="6"/>
  <c r="Q19" i="6"/>
  <c r="P19" i="6"/>
  <c r="E19" i="6"/>
  <c r="R17" i="6"/>
  <c r="O17" i="6"/>
  <c r="N17" i="6"/>
  <c r="M17" i="6"/>
  <c r="L17" i="6"/>
  <c r="K17" i="6"/>
  <c r="J17" i="6"/>
  <c r="I17" i="6"/>
  <c r="S17" i="6" s="1"/>
  <c r="H17" i="6"/>
  <c r="G17" i="6"/>
  <c r="F17" i="6"/>
  <c r="C17" i="6"/>
  <c r="B17" i="6"/>
  <c r="U16" i="6"/>
  <c r="S16" i="6"/>
  <c r="R16" i="6"/>
  <c r="Q16" i="6"/>
  <c r="P16" i="6"/>
  <c r="E16" i="6"/>
  <c r="T16" i="6" s="1"/>
  <c r="S15" i="6"/>
  <c r="R15" i="6"/>
  <c r="Q15" i="6"/>
  <c r="P15" i="6"/>
  <c r="E15" i="6"/>
  <c r="U15" i="6" s="1"/>
  <c r="S14" i="6"/>
  <c r="R14" i="6"/>
  <c r="Q14" i="6"/>
  <c r="P14" i="6"/>
  <c r="E14" i="6"/>
  <c r="U14" i="6" s="1"/>
  <c r="S13" i="6"/>
  <c r="R13" i="6"/>
  <c r="Q13" i="6"/>
  <c r="P13" i="6"/>
  <c r="E13" i="6"/>
  <c r="T13" i="6" s="1"/>
  <c r="U12" i="6"/>
  <c r="T12" i="6"/>
  <c r="S12" i="6"/>
  <c r="R12" i="6"/>
  <c r="Q12" i="6"/>
  <c r="P12" i="6"/>
  <c r="E12" i="6"/>
  <c r="U11" i="6"/>
  <c r="S11" i="6"/>
  <c r="R11" i="6"/>
  <c r="Q11" i="6"/>
  <c r="P11" i="6"/>
  <c r="E11" i="6"/>
  <c r="T11" i="6" s="1"/>
  <c r="T10" i="6"/>
  <c r="S10" i="6"/>
  <c r="R10" i="6"/>
  <c r="Q10" i="6"/>
  <c r="P10" i="6"/>
  <c r="E10" i="6"/>
  <c r="U9" i="6"/>
  <c r="T9" i="6"/>
  <c r="S9" i="6"/>
  <c r="R9" i="6"/>
  <c r="Q9" i="6"/>
  <c r="P9" i="6"/>
  <c r="E9" i="6"/>
  <c r="S96" i="5"/>
  <c r="R96" i="5"/>
  <c r="Q96" i="5"/>
  <c r="P96" i="5"/>
  <c r="E96" i="5"/>
  <c r="S95" i="5"/>
  <c r="R95" i="5"/>
  <c r="Q95" i="5"/>
  <c r="P95" i="5"/>
  <c r="E95" i="5"/>
  <c r="S94" i="5"/>
  <c r="R94" i="5"/>
  <c r="Q94" i="5"/>
  <c r="P94" i="5"/>
  <c r="E94" i="5"/>
  <c r="U94" i="5" s="1"/>
  <c r="S93" i="5"/>
  <c r="R93" i="5"/>
  <c r="Q93" i="5"/>
  <c r="P93" i="5"/>
  <c r="E93" i="5"/>
  <c r="T93" i="5" s="1"/>
  <c r="U92" i="5"/>
  <c r="S92" i="5"/>
  <c r="R92" i="5"/>
  <c r="Q92" i="5"/>
  <c r="P92" i="5"/>
  <c r="E92" i="5"/>
  <c r="T92" i="5" s="1"/>
  <c r="U91" i="5"/>
  <c r="S91" i="5"/>
  <c r="R91" i="5"/>
  <c r="Q91" i="5"/>
  <c r="P91" i="5"/>
  <c r="E91" i="5"/>
  <c r="T91" i="5" s="1"/>
  <c r="S90" i="5"/>
  <c r="R90" i="5"/>
  <c r="Q90" i="5"/>
  <c r="P90" i="5"/>
  <c r="E90" i="5"/>
  <c r="U89" i="5"/>
  <c r="T89" i="5"/>
  <c r="S89" i="5"/>
  <c r="R89" i="5"/>
  <c r="Q89" i="5"/>
  <c r="P89" i="5"/>
  <c r="E89" i="5"/>
  <c r="U88" i="5"/>
  <c r="T88" i="5"/>
  <c r="S88" i="5"/>
  <c r="R88" i="5"/>
  <c r="Q88" i="5"/>
  <c r="P88" i="5"/>
  <c r="E88" i="5"/>
  <c r="O75" i="5"/>
  <c r="N75" i="5"/>
  <c r="M75" i="5"/>
  <c r="L75" i="5"/>
  <c r="K75" i="5"/>
  <c r="J75" i="5"/>
  <c r="I75" i="5"/>
  <c r="S75" i="5" s="1"/>
  <c r="H75" i="5"/>
  <c r="G75" i="5"/>
  <c r="F75" i="5"/>
  <c r="C75" i="5"/>
  <c r="B75" i="5"/>
  <c r="O74" i="5"/>
  <c r="N74" i="5"/>
  <c r="M74" i="5"/>
  <c r="L74" i="5"/>
  <c r="K74" i="5"/>
  <c r="J74" i="5"/>
  <c r="I74" i="5"/>
  <c r="H74" i="5"/>
  <c r="R74" i="5" s="1"/>
  <c r="G74" i="5"/>
  <c r="F74" i="5"/>
  <c r="C74" i="5"/>
  <c r="B74" i="5"/>
  <c r="O73" i="5"/>
  <c r="N73" i="5"/>
  <c r="M73" i="5"/>
  <c r="L73" i="5"/>
  <c r="K73" i="5"/>
  <c r="J73" i="5"/>
  <c r="I73" i="5"/>
  <c r="S73" i="5" s="1"/>
  <c r="H73" i="5"/>
  <c r="R73" i="5" s="1"/>
  <c r="G73" i="5"/>
  <c r="F73" i="5"/>
  <c r="C73" i="5"/>
  <c r="B73" i="5"/>
  <c r="S72" i="5"/>
  <c r="R72" i="5"/>
  <c r="Q72" i="5"/>
  <c r="P72" i="5"/>
  <c r="E72" i="5"/>
  <c r="U72" i="5" s="1"/>
  <c r="S71" i="5"/>
  <c r="R71" i="5"/>
  <c r="Q71" i="5"/>
  <c r="P71" i="5"/>
  <c r="E71" i="5"/>
  <c r="S69" i="5"/>
  <c r="O69" i="5"/>
  <c r="N69" i="5"/>
  <c r="M69" i="5"/>
  <c r="L69" i="5"/>
  <c r="K69" i="5"/>
  <c r="J69" i="5"/>
  <c r="I69" i="5"/>
  <c r="H69" i="5"/>
  <c r="R69" i="5" s="1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R68" i="5" s="1"/>
  <c r="G68" i="5"/>
  <c r="F68" i="5"/>
  <c r="C68" i="5"/>
  <c r="B68" i="5"/>
  <c r="E68" i="5" s="1"/>
  <c r="T67" i="5"/>
  <c r="S67" i="5"/>
  <c r="R67" i="5"/>
  <c r="Q67" i="5"/>
  <c r="P67" i="5"/>
  <c r="E67" i="5"/>
  <c r="U67" i="5" s="1"/>
  <c r="S66" i="5"/>
  <c r="R66" i="5"/>
  <c r="Q66" i="5"/>
  <c r="P66" i="5"/>
  <c r="E66" i="5"/>
  <c r="U66" i="5" s="1"/>
  <c r="S65" i="5"/>
  <c r="R65" i="5"/>
  <c r="Q65" i="5"/>
  <c r="P65" i="5"/>
  <c r="E65" i="5"/>
  <c r="T64" i="5"/>
  <c r="S64" i="5"/>
  <c r="R64" i="5"/>
  <c r="Q64" i="5"/>
  <c r="P64" i="5"/>
  <c r="E64" i="5"/>
  <c r="U64" i="5" s="1"/>
  <c r="S63" i="5"/>
  <c r="R63" i="5"/>
  <c r="Q63" i="5"/>
  <c r="P63" i="5"/>
  <c r="E63" i="5"/>
  <c r="S61" i="5"/>
  <c r="O61" i="5"/>
  <c r="N61" i="5"/>
  <c r="M61" i="5"/>
  <c r="L61" i="5"/>
  <c r="K61" i="5"/>
  <c r="J61" i="5"/>
  <c r="I61" i="5"/>
  <c r="H61" i="5"/>
  <c r="R61" i="5" s="1"/>
  <c r="C61" i="5"/>
  <c r="B61" i="5"/>
  <c r="U60" i="5"/>
  <c r="S60" i="5"/>
  <c r="R60" i="5"/>
  <c r="Q60" i="5"/>
  <c r="P60" i="5"/>
  <c r="E60" i="5"/>
  <c r="T60" i="5" s="1"/>
  <c r="S59" i="5"/>
  <c r="R59" i="5"/>
  <c r="Q59" i="5"/>
  <c r="P59" i="5"/>
  <c r="E59" i="5"/>
  <c r="T59" i="5" s="1"/>
  <c r="S58" i="5"/>
  <c r="R58" i="5"/>
  <c r="Q58" i="5"/>
  <c r="P58" i="5"/>
  <c r="E58" i="5"/>
  <c r="U58" i="5" s="1"/>
  <c r="S57" i="5"/>
  <c r="R57" i="5"/>
  <c r="Q57" i="5"/>
  <c r="P57" i="5"/>
  <c r="E57" i="5"/>
  <c r="T57" i="5" s="1"/>
  <c r="S55" i="5"/>
  <c r="O55" i="5"/>
  <c r="N55" i="5"/>
  <c r="M55" i="5"/>
  <c r="L55" i="5"/>
  <c r="K55" i="5"/>
  <c r="J55" i="5"/>
  <c r="I55" i="5"/>
  <c r="H55" i="5"/>
  <c r="R55" i="5" s="1"/>
  <c r="G55" i="5"/>
  <c r="F55" i="5"/>
  <c r="C55" i="5"/>
  <c r="B55" i="5"/>
  <c r="E55" i="5" s="1"/>
  <c r="S54" i="5"/>
  <c r="R54" i="5"/>
  <c r="Q54" i="5"/>
  <c r="P54" i="5"/>
  <c r="E54" i="5"/>
  <c r="T54" i="5" s="1"/>
  <c r="U53" i="5"/>
  <c r="S53" i="5"/>
  <c r="R53" i="5"/>
  <c r="Q53" i="5"/>
  <c r="P53" i="5"/>
  <c r="E53" i="5"/>
  <c r="T53" i="5" s="1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T47" i="5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U45" i="5"/>
  <c r="T45" i="5"/>
  <c r="S45" i="5"/>
  <c r="R45" i="5"/>
  <c r="Q45" i="5"/>
  <c r="P45" i="5"/>
  <c r="E45" i="5"/>
  <c r="S44" i="5"/>
  <c r="R44" i="5"/>
  <c r="Q44" i="5"/>
  <c r="P44" i="5"/>
  <c r="E44" i="5"/>
  <c r="U44" i="5" s="1"/>
  <c r="O42" i="5"/>
  <c r="N42" i="5"/>
  <c r="M42" i="5"/>
  <c r="L42" i="5"/>
  <c r="K42" i="5"/>
  <c r="J42" i="5"/>
  <c r="I42" i="5"/>
  <c r="S42" i="5" s="1"/>
  <c r="H42" i="5"/>
  <c r="R42" i="5" s="1"/>
  <c r="G42" i="5"/>
  <c r="F42" i="5"/>
  <c r="C42" i="5"/>
  <c r="B42" i="5"/>
  <c r="T41" i="5"/>
  <c r="S41" i="5"/>
  <c r="R41" i="5"/>
  <c r="Q41" i="5"/>
  <c r="P41" i="5"/>
  <c r="E41" i="5"/>
  <c r="U41" i="5" s="1"/>
  <c r="S40" i="5"/>
  <c r="R40" i="5"/>
  <c r="Q40" i="5"/>
  <c r="P40" i="5"/>
  <c r="E40" i="5"/>
  <c r="U40" i="5" s="1"/>
  <c r="S39" i="5"/>
  <c r="R39" i="5"/>
  <c r="Q39" i="5"/>
  <c r="P39" i="5"/>
  <c r="E39" i="5"/>
  <c r="T39" i="5" s="1"/>
  <c r="S38" i="5"/>
  <c r="R38" i="5"/>
  <c r="Q38" i="5"/>
  <c r="P38" i="5"/>
  <c r="E38" i="5"/>
  <c r="T38" i="5" s="1"/>
  <c r="U37" i="5"/>
  <c r="S37" i="5"/>
  <c r="R37" i="5"/>
  <c r="Q37" i="5"/>
  <c r="P37" i="5"/>
  <c r="E37" i="5"/>
  <c r="R35" i="5"/>
  <c r="O35" i="5"/>
  <c r="N35" i="5"/>
  <c r="M35" i="5"/>
  <c r="L35" i="5"/>
  <c r="K35" i="5"/>
  <c r="J35" i="5"/>
  <c r="I35" i="5"/>
  <c r="S35" i="5" s="1"/>
  <c r="H35" i="5"/>
  <c r="G35" i="5"/>
  <c r="F35" i="5"/>
  <c r="C35" i="5"/>
  <c r="E35" i="5" s="1"/>
  <c r="B35" i="5"/>
  <c r="U34" i="5"/>
  <c r="S34" i="5"/>
  <c r="R34" i="5"/>
  <c r="Q34" i="5"/>
  <c r="P34" i="5"/>
  <c r="E34" i="5"/>
  <c r="O32" i="5"/>
  <c r="N32" i="5"/>
  <c r="M32" i="5"/>
  <c r="L32" i="5"/>
  <c r="K32" i="5"/>
  <c r="J32" i="5"/>
  <c r="I32" i="5"/>
  <c r="S32" i="5" s="1"/>
  <c r="H32" i="5"/>
  <c r="G32" i="5"/>
  <c r="F32" i="5"/>
  <c r="C32" i="5"/>
  <c r="B32" i="5"/>
  <c r="S31" i="5"/>
  <c r="R31" i="5"/>
  <c r="Q31" i="5"/>
  <c r="P31" i="5"/>
  <c r="E31" i="5"/>
  <c r="T31" i="5" s="1"/>
  <c r="T30" i="5"/>
  <c r="S30" i="5"/>
  <c r="R30" i="5"/>
  <c r="Q30" i="5"/>
  <c r="P30" i="5"/>
  <c r="E30" i="5"/>
  <c r="U30" i="5" s="1"/>
  <c r="S29" i="5"/>
  <c r="R29" i="5"/>
  <c r="Q29" i="5"/>
  <c r="P29" i="5"/>
  <c r="E29" i="5"/>
  <c r="T29" i="5" s="1"/>
  <c r="S28" i="5"/>
  <c r="R28" i="5"/>
  <c r="Q28" i="5"/>
  <c r="P28" i="5"/>
  <c r="E28" i="5"/>
  <c r="U28" i="5" s="1"/>
  <c r="O26" i="5"/>
  <c r="N26" i="5"/>
  <c r="M26" i="5"/>
  <c r="L26" i="5"/>
  <c r="K26" i="5"/>
  <c r="J26" i="5"/>
  <c r="I26" i="5"/>
  <c r="S26" i="5" s="1"/>
  <c r="H26" i="5"/>
  <c r="G26" i="5"/>
  <c r="F26" i="5"/>
  <c r="C26" i="5"/>
  <c r="B26" i="5"/>
  <c r="S25" i="5"/>
  <c r="R25" i="5"/>
  <c r="Q25" i="5"/>
  <c r="P25" i="5"/>
  <c r="E25" i="5"/>
  <c r="U25" i="5" s="1"/>
  <c r="S24" i="5"/>
  <c r="R24" i="5"/>
  <c r="Q24" i="5"/>
  <c r="P24" i="5"/>
  <c r="E24" i="5"/>
  <c r="U24" i="5" s="1"/>
  <c r="S23" i="5"/>
  <c r="R23" i="5"/>
  <c r="Q23" i="5"/>
  <c r="P23" i="5"/>
  <c r="E23" i="5"/>
  <c r="U23" i="5" s="1"/>
  <c r="S22" i="5"/>
  <c r="R22" i="5"/>
  <c r="Q22" i="5"/>
  <c r="P22" i="5"/>
  <c r="E22" i="5"/>
  <c r="U21" i="5"/>
  <c r="T21" i="5"/>
  <c r="S21" i="5"/>
  <c r="R21" i="5"/>
  <c r="Q21" i="5"/>
  <c r="P21" i="5"/>
  <c r="E21" i="5"/>
  <c r="S20" i="5"/>
  <c r="R20" i="5"/>
  <c r="Q20" i="5"/>
  <c r="P20" i="5"/>
  <c r="E20" i="5"/>
  <c r="T19" i="5"/>
  <c r="S19" i="5"/>
  <c r="R19" i="5"/>
  <c r="Q19" i="5"/>
  <c r="P19" i="5"/>
  <c r="E19" i="5"/>
  <c r="U19" i="5" s="1"/>
  <c r="O17" i="5"/>
  <c r="N17" i="5"/>
  <c r="M17" i="5"/>
  <c r="L17" i="5"/>
  <c r="K17" i="5"/>
  <c r="J17" i="5"/>
  <c r="I17" i="5"/>
  <c r="S17" i="5" s="1"/>
  <c r="H17" i="5"/>
  <c r="R17" i="5" s="1"/>
  <c r="G17" i="5"/>
  <c r="F17" i="5"/>
  <c r="C17" i="5"/>
  <c r="B17" i="5"/>
  <c r="E17" i="5" s="1"/>
  <c r="S16" i="5"/>
  <c r="R16" i="5"/>
  <c r="Q16" i="5"/>
  <c r="P16" i="5"/>
  <c r="E16" i="5"/>
  <c r="U16" i="5" s="1"/>
  <c r="S15" i="5"/>
  <c r="R15" i="5"/>
  <c r="Q15" i="5"/>
  <c r="P15" i="5"/>
  <c r="E15" i="5"/>
  <c r="U14" i="5"/>
  <c r="T14" i="5"/>
  <c r="S14" i="5"/>
  <c r="R14" i="5"/>
  <c r="Q14" i="5"/>
  <c r="P14" i="5"/>
  <c r="E14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T11" i="5" s="1"/>
  <c r="S10" i="5"/>
  <c r="R10" i="5"/>
  <c r="Q10" i="5"/>
  <c r="U10" i="5" s="1"/>
  <c r="P10" i="5"/>
  <c r="T10" i="5" s="1"/>
  <c r="E10" i="5"/>
  <c r="S9" i="5"/>
  <c r="R9" i="5"/>
  <c r="Q9" i="5"/>
  <c r="P9" i="5"/>
  <c r="E9" i="5"/>
  <c r="S96" i="4"/>
  <c r="R96" i="4"/>
  <c r="Q96" i="4"/>
  <c r="P96" i="4"/>
  <c r="E96" i="4"/>
  <c r="U96" i="4" s="1"/>
  <c r="S95" i="4"/>
  <c r="R95" i="4"/>
  <c r="Q95" i="4"/>
  <c r="P95" i="4"/>
  <c r="E95" i="4"/>
  <c r="U95" i="4" s="1"/>
  <c r="S94" i="4"/>
  <c r="R94" i="4"/>
  <c r="Q94" i="4"/>
  <c r="P94" i="4"/>
  <c r="E94" i="4"/>
  <c r="U94" i="4" s="1"/>
  <c r="T93" i="4"/>
  <c r="S93" i="4"/>
  <c r="R93" i="4"/>
  <c r="Q93" i="4"/>
  <c r="P93" i="4"/>
  <c r="E93" i="4"/>
  <c r="U93" i="4" s="1"/>
  <c r="S92" i="4"/>
  <c r="R92" i="4"/>
  <c r="Q92" i="4"/>
  <c r="P92" i="4"/>
  <c r="E92" i="4"/>
  <c r="U92" i="4" s="1"/>
  <c r="S91" i="4"/>
  <c r="R91" i="4"/>
  <c r="Q91" i="4"/>
  <c r="P91" i="4"/>
  <c r="E91" i="4"/>
  <c r="T91" i="4" s="1"/>
  <c r="S90" i="4"/>
  <c r="R90" i="4"/>
  <c r="Q90" i="4"/>
  <c r="P90" i="4"/>
  <c r="E90" i="4"/>
  <c r="T90" i="4" s="1"/>
  <c r="U89" i="4"/>
  <c r="S89" i="4"/>
  <c r="R89" i="4"/>
  <c r="Q89" i="4"/>
  <c r="P89" i="4"/>
  <c r="E89" i="4"/>
  <c r="T89" i="4" s="1"/>
  <c r="T88" i="4"/>
  <c r="S88" i="4"/>
  <c r="R88" i="4"/>
  <c r="Q88" i="4"/>
  <c r="P88" i="4"/>
  <c r="E88" i="4"/>
  <c r="U88" i="4" s="1"/>
  <c r="O75" i="4"/>
  <c r="N75" i="4"/>
  <c r="M75" i="4"/>
  <c r="L75" i="4"/>
  <c r="K75" i="4"/>
  <c r="J75" i="4"/>
  <c r="I75" i="4"/>
  <c r="S75" i="4" s="1"/>
  <c r="H75" i="4"/>
  <c r="R75" i="4" s="1"/>
  <c r="G75" i="4"/>
  <c r="F75" i="4"/>
  <c r="C75" i="4"/>
  <c r="B75" i="4"/>
  <c r="R74" i="4"/>
  <c r="O74" i="4"/>
  <c r="N74" i="4"/>
  <c r="M74" i="4"/>
  <c r="L74" i="4"/>
  <c r="K74" i="4"/>
  <c r="J74" i="4"/>
  <c r="I74" i="4"/>
  <c r="S74" i="4" s="1"/>
  <c r="H74" i="4"/>
  <c r="G74" i="4"/>
  <c r="F74" i="4"/>
  <c r="C74" i="4"/>
  <c r="B74" i="4"/>
  <c r="E74" i="4" s="1"/>
  <c r="O73" i="4"/>
  <c r="N73" i="4"/>
  <c r="M73" i="4"/>
  <c r="L73" i="4"/>
  <c r="K73" i="4"/>
  <c r="J73" i="4"/>
  <c r="I73" i="4"/>
  <c r="H73" i="4"/>
  <c r="R73" i="4" s="1"/>
  <c r="G73" i="4"/>
  <c r="F73" i="4"/>
  <c r="C73" i="4"/>
  <c r="B73" i="4"/>
  <c r="U72" i="4"/>
  <c r="T72" i="4"/>
  <c r="S72" i="4"/>
  <c r="R72" i="4"/>
  <c r="Q72" i="4"/>
  <c r="P72" i="4"/>
  <c r="E72" i="4"/>
  <c r="S71" i="4"/>
  <c r="R71" i="4"/>
  <c r="Q71" i="4"/>
  <c r="U71" i="4" s="1"/>
  <c r="P71" i="4"/>
  <c r="E71" i="4"/>
  <c r="O69" i="4"/>
  <c r="N69" i="4"/>
  <c r="M69" i="4"/>
  <c r="L69" i="4"/>
  <c r="K69" i="4"/>
  <c r="J69" i="4"/>
  <c r="I69" i="4"/>
  <c r="S69" i="4" s="1"/>
  <c r="H69" i="4"/>
  <c r="G69" i="4"/>
  <c r="F69" i="4"/>
  <c r="C69" i="4"/>
  <c r="B69" i="4"/>
  <c r="O68" i="4"/>
  <c r="N68" i="4"/>
  <c r="M68" i="4"/>
  <c r="L68" i="4"/>
  <c r="K68" i="4"/>
  <c r="J68" i="4"/>
  <c r="I68" i="4"/>
  <c r="H68" i="4"/>
  <c r="G68" i="4"/>
  <c r="F68" i="4"/>
  <c r="C68" i="4"/>
  <c r="B68" i="4"/>
  <c r="E68" i="4" s="1"/>
  <c r="U67" i="4"/>
  <c r="T67" i="4"/>
  <c r="S67" i="4"/>
  <c r="R67" i="4"/>
  <c r="Q67" i="4"/>
  <c r="P67" i="4"/>
  <c r="E67" i="4"/>
  <c r="S66" i="4"/>
  <c r="R66" i="4"/>
  <c r="Q66" i="4"/>
  <c r="P66" i="4"/>
  <c r="E66" i="4"/>
  <c r="T66" i="4" s="1"/>
  <c r="S65" i="4"/>
  <c r="R65" i="4"/>
  <c r="Q65" i="4"/>
  <c r="P65" i="4"/>
  <c r="E65" i="4"/>
  <c r="U65" i="4" s="1"/>
  <c r="S64" i="4"/>
  <c r="R64" i="4"/>
  <c r="Q64" i="4"/>
  <c r="P64" i="4"/>
  <c r="E64" i="4"/>
  <c r="U64" i="4" s="1"/>
  <c r="U63" i="4"/>
  <c r="S63" i="4"/>
  <c r="R63" i="4"/>
  <c r="Q63" i="4"/>
  <c r="P63" i="4"/>
  <c r="E63" i="4"/>
  <c r="T63" i="4" s="1"/>
  <c r="O61" i="4"/>
  <c r="N61" i="4"/>
  <c r="M61" i="4"/>
  <c r="L61" i="4"/>
  <c r="K61" i="4"/>
  <c r="J61" i="4"/>
  <c r="I61" i="4"/>
  <c r="S61" i="4" s="1"/>
  <c r="H61" i="4"/>
  <c r="C61" i="4"/>
  <c r="E61" i="4" s="1"/>
  <c r="B61" i="4"/>
  <c r="S60" i="4"/>
  <c r="R60" i="4"/>
  <c r="Q60" i="4"/>
  <c r="P60" i="4"/>
  <c r="E60" i="4"/>
  <c r="U60" i="4" s="1"/>
  <c r="S59" i="4"/>
  <c r="R59" i="4"/>
  <c r="Q59" i="4"/>
  <c r="P59" i="4"/>
  <c r="E59" i="4"/>
  <c r="T59" i="4" s="1"/>
  <c r="S58" i="4"/>
  <c r="R58" i="4"/>
  <c r="Q58" i="4"/>
  <c r="P58" i="4"/>
  <c r="E58" i="4"/>
  <c r="T58" i="4" s="1"/>
  <c r="S57" i="4"/>
  <c r="R57" i="4"/>
  <c r="Q57" i="4"/>
  <c r="P57" i="4"/>
  <c r="E57" i="4"/>
  <c r="T57" i="4" s="1"/>
  <c r="O55" i="4"/>
  <c r="N55" i="4"/>
  <c r="M55" i="4"/>
  <c r="L55" i="4"/>
  <c r="K55" i="4"/>
  <c r="J55" i="4"/>
  <c r="I55" i="4"/>
  <c r="S55" i="4" s="1"/>
  <c r="H55" i="4"/>
  <c r="G55" i="4"/>
  <c r="F55" i="4"/>
  <c r="C55" i="4"/>
  <c r="B55" i="4"/>
  <c r="S54" i="4"/>
  <c r="R54" i="4"/>
  <c r="Q54" i="4"/>
  <c r="P54" i="4"/>
  <c r="E54" i="4"/>
  <c r="T54" i="4" s="1"/>
  <c r="S53" i="4"/>
  <c r="R53" i="4"/>
  <c r="Q53" i="4"/>
  <c r="P53" i="4"/>
  <c r="E53" i="4"/>
  <c r="S52" i="4"/>
  <c r="R52" i="4"/>
  <c r="Q52" i="4"/>
  <c r="P52" i="4"/>
  <c r="E52" i="4"/>
  <c r="U52" i="4" s="1"/>
  <c r="S51" i="4"/>
  <c r="R51" i="4"/>
  <c r="Q51" i="4"/>
  <c r="P51" i="4"/>
  <c r="E51" i="4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T48" i="4" s="1"/>
  <c r="S47" i="4"/>
  <c r="R47" i="4"/>
  <c r="Q47" i="4"/>
  <c r="P47" i="4"/>
  <c r="E47" i="4"/>
  <c r="T47" i="4" s="1"/>
  <c r="U46" i="4"/>
  <c r="S46" i="4"/>
  <c r="R46" i="4"/>
  <c r="Q46" i="4"/>
  <c r="P46" i="4"/>
  <c r="E46" i="4"/>
  <c r="T46" i="4" s="1"/>
  <c r="T45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H42" i="4"/>
  <c r="R42" i="4" s="1"/>
  <c r="G42" i="4"/>
  <c r="F42" i="4"/>
  <c r="C42" i="4"/>
  <c r="B42" i="4"/>
  <c r="S41" i="4"/>
  <c r="R41" i="4"/>
  <c r="Q41" i="4"/>
  <c r="P41" i="4"/>
  <c r="E41" i="4"/>
  <c r="U41" i="4" s="1"/>
  <c r="S40" i="4"/>
  <c r="R40" i="4"/>
  <c r="Q40" i="4"/>
  <c r="P40" i="4"/>
  <c r="E40" i="4"/>
  <c r="T40" i="4" s="1"/>
  <c r="S39" i="4"/>
  <c r="R39" i="4"/>
  <c r="Q39" i="4"/>
  <c r="P39" i="4"/>
  <c r="E39" i="4"/>
  <c r="T39" i="4" s="1"/>
  <c r="S38" i="4"/>
  <c r="R38" i="4"/>
  <c r="Q38" i="4"/>
  <c r="P38" i="4"/>
  <c r="E38" i="4"/>
  <c r="U38" i="4" s="1"/>
  <c r="S37" i="4"/>
  <c r="R37" i="4"/>
  <c r="Q37" i="4"/>
  <c r="P37" i="4"/>
  <c r="E37" i="4"/>
  <c r="S35" i="4"/>
  <c r="O35" i="4"/>
  <c r="N35" i="4"/>
  <c r="M35" i="4"/>
  <c r="L35" i="4"/>
  <c r="K35" i="4"/>
  <c r="J35" i="4"/>
  <c r="I35" i="4"/>
  <c r="H35" i="4"/>
  <c r="G35" i="4"/>
  <c r="F35" i="4"/>
  <c r="C35" i="4"/>
  <c r="B35" i="4"/>
  <c r="E35" i="4" s="1"/>
  <c r="S34" i="4"/>
  <c r="R34" i="4"/>
  <c r="Q34" i="4"/>
  <c r="P34" i="4"/>
  <c r="E34" i="4"/>
  <c r="O32" i="4"/>
  <c r="N32" i="4"/>
  <c r="M32" i="4"/>
  <c r="L32" i="4"/>
  <c r="K32" i="4"/>
  <c r="J32" i="4"/>
  <c r="I32" i="4"/>
  <c r="H32" i="4"/>
  <c r="G32" i="4"/>
  <c r="F32" i="4"/>
  <c r="C32" i="4"/>
  <c r="B32" i="4"/>
  <c r="S31" i="4"/>
  <c r="R31" i="4"/>
  <c r="Q31" i="4"/>
  <c r="P31" i="4"/>
  <c r="E31" i="4"/>
  <c r="T31" i="4" s="1"/>
  <c r="S30" i="4"/>
  <c r="R30" i="4"/>
  <c r="Q30" i="4"/>
  <c r="P30" i="4"/>
  <c r="E30" i="4"/>
  <c r="U29" i="4"/>
  <c r="S29" i="4"/>
  <c r="R29" i="4"/>
  <c r="Q29" i="4"/>
  <c r="P29" i="4"/>
  <c r="E29" i="4"/>
  <c r="T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S26" i="4" s="1"/>
  <c r="H26" i="4"/>
  <c r="R26" i="4" s="1"/>
  <c r="G26" i="4"/>
  <c r="F26" i="4"/>
  <c r="C26" i="4"/>
  <c r="B26" i="4"/>
  <c r="E26" i="4" s="1"/>
  <c r="S25" i="4"/>
  <c r="R25" i="4"/>
  <c r="Q25" i="4"/>
  <c r="P25" i="4"/>
  <c r="E25" i="4"/>
  <c r="U25" i="4" s="1"/>
  <c r="S24" i="4"/>
  <c r="R24" i="4"/>
  <c r="Q24" i="4"/>
  <c r="P24" i="4"/>
  <c r="E24" i="4"/>
  <c r="U24" i="4" s="1"/>
  <c r="T23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S21" i="4"/>
  <c r="R21" i="4"/>
  <c r="Q21" i="4"/>
  <c r="P21" i="4"/>
  <c r="E21" i="4"/>
  <c r="U21" i="4" s="1"/>
  <c r="S20" i="4"/>
  <c r="R20" i="4"/>
  <c r="Q20" i="4"/>
  <c r="P20" i="4"/>
  <c r="E20" i="4"/>
  <c r="T19" i="4"/>
  <c r="S19" i="4"/>
  <c r="R19" i="4"/>
  <c r="Q19" i="4"/>
  <c r="P19" i="4"/>
  <c r="E19" i="4"/>
  <c r="U19" i="4" s="1"/>
  <c r="S17" i="4"/>
  <c r="O17" i="4"/>
  <c r="N17" i="4"/>
  <c r="M17" i="4"/>
  <c r="L17" i="4"/>
  <c r="K17" i="4"/>
  <c r="J17" i="4"/>
  <c r="I17" i="4"/>
  <c r="H17" i="4"/>
  <c r="P17" i="4" s="1"/>
  <c r="G17" i="4"/>
  <c r="F17" i="4"/>
  <c r="C17" i="4"/>
  <c r="B17" i="4"/>
  <c r="E17" i="4" s="1"/>
  <c r="U16" i="4"/>
  <c r="S16" i="4"/>
  <c r="R16" i="4"/>
  <c r="Q16" i="4"/>
  <c r="P16" i="4"/>
  <c r="E16" i="4"/>
  <c r="T16" i="4" s="1"/>
  <c r="U15" i="4"/>
  <c r="S15" i="4"/>
  <c r="R15" i="4"/>
  <c r="Q15" i="4"/>
  <c r="P15" i="4"/>
  <c r="E15" i="4"/>
  <c r="T15" i="4" s="1"/>
  <c r="S14" i="4"/>
  <c r="R14" i="4"/>
  <c r="Q14" i="4"/>
  <c r="P14" i="4"/>
  <c r="E14" i="4"/>
  <c r="U13" i="4"/>
  <c r="T13" i="4"/>
  <c r="S13" i="4"/>
  <c r="R13" i="4"/>
  <c r="Q13" i="4"/>
  <c r="P13" i="4"/>
  <c r="E13" i="4"/>
  <c r="T12" i="4"/>
  <c r="S12" i="4"/>
  <c r="R12" i="4"/>
  <c r="Q12" i="4"/>
  <c r="P12" i="4"/>
  <c r="E12" i="4"/>
  <c r="U12" i="4" s="1"/>
  <c r="S11" i="4"/>
  <c r="R11" i="4"/>
  <c r="Q11" i="4"/>
  <c r="P11" i="4"/>
  <c r="E11" i="4"/>
  <c r="T11" i="4" s="1"/>
  <c r="S10" i="4"/>
  <c r="R10" i="4"/>
  <c r="Q10" i="4"/>
  <c r="P10" i="4"/>
  <c r="E10" i="4"/>
  <c r="S9" i="4"/>
  <c r="R9" i="4"/>
  <c r="Q9" i="4"/>
  <c r="P9" i="4"/>
  <c r="E9" i="4"/>
  <c r="T96" i="3"/>
  <c r="S96" i="3"/>
  <c r="R96" i="3"/>
  <c r="Q96" i="3"/>
  <c r="P96" i="3"/>
  <c r="E96" i="3"/>
  <c r="U96" i="3" s="1"/>
  <c r="U95" i="3"/>
  <c r="S95" i="3"/>
  <c r="R95" i="3"/>
  <c r="Q95" i="3"/>
  <c r="P95" i="3"/>
  <c r="E95" i="3"/>
  <c r="T95" i="3" s="1"/>
  <c r="T94" i="3"/>
  <c r="S94" i="3"/>
  <c r="R94" i="3"/>
  <c r="Q94" i="3"/>
  <c r="P94" i="3"/>
  <c r="E94" i="3"/>
  <c r="U94" i="3" s="1"/>
  <c r="S93" i="3"/>
  <c r="R93" i="3"/>
  <c r="Q93" i="3"/>
  <c r="P93" i="3"/>
  <c r="E93" i="3"/>
  <c r="U93" i="3" s="1"/>
  <c r="U92" i="3"/>
  <c r="T92" i="3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8" i="3"/>
  <c r="T88" i="3"/>
  <c r="S88" i="3"/>
  <c r="R88" i="3"/>
  <c r="Q88" i="3"/>
  <c r="P88" i="3"/>
  <c r="E88" i="3"/>
  <c r="O75" i="3"/>
  <c r="N75" i="3"/>
  <c r="M75" i="3"/>
  <c r="L75" i="3"/>
  <c r="K75" i="3"/>
  <c r="J75" i="3"/>
  <c r="I75" i="3"/>
  <c r="S75" i="3" s="1"/>
  <c r="H75" i="3"/>
  <c r="G75" i="3"/>
  <c r="F75" i="3"/>
  <c r="C75" i="3"/>
  <c r="B75" i="3"/>
  <c r="S74" i="3"/>
  <c r="R74" i="3"/>
  <c r="O74" i="3"/>
  <c r="N74" i="3"/>
  <c r="M74" i="3"/>
  <c r="L74" i="3"/>
  <c r="K74" i="3"/>
  <c r="J74" i="3"/>
  <c r="I74" i="3"/>
  <c r="H74" i="3"/>
  <c r="G74" i="3"/>
  <c r="F74" i="3"/>
  <c r="C74" i="3"/>
  <c r="B74" i="3"/>
  <c r="S73" i="3"/>
  <c r="O73" i="3"/>
  <c r="N73" i="3"/>
  <c r="M73" i="3"/>
  <c r="L73" i="3"/>
  <c r="K73" i="3"/>
  <c r="J73" i="3"/>
  <c r="I73" i="3"/>
  <c r="H73" i="3"/>
  <c r="R73" i="3" s="1"/>
  <c r="G73" i="3"/>
  <c r="F73" i="3"/>
  <c r="C73" i="3"/>
  <c r="B73" i="3"/>
  <c r="S72" i="3"/>
  <c r="R72" i="3"/>
  <c r="Q72" i="3"/>
  <c r="P72" i="3"/>
  <c r="E72" i="3"/>
  <c r="U72" i="3" s="1"/>
  <c r="S71" i="3"/>
  <c r="R71" i="3"/>
  <c r="Q71" i="3"/>
  <c r="U71" i="3" s="1"/>
  <c r="P71" i="3"/>
  <c r="E71" i="3"/>
  <c r="O69" i="3"/>
  <c r="N69" i="3"/>
  <c r="M69" i="3"/>
  <c r="L69" i="3"/>
  <c r="K69" i="3"/>
  <c r="J69" i="3"/>
  <c r="I69" i="3"/>
  <c r="H69" i="3"/>
  <c r="R69" i="3" s="1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B68" i="3"/>
  <c r="E68" i="3" s="1"/>
  <c r="S67" i="3"/>
  <c r="R67" i="3"/>
  <c r="Q67" i="3"/>
  <c r="P67" i="3"/>
  <c r="E67" i="3"/>
  <c r="U67" i="3" s="1"/>
  <c r="U66" i="3"/>
  <c r="S66" i="3"/>
  <c r="R66" i="3"/>
  <c r="Q66" i="3"/>
  <c r="P66" i="3"/>
  <c r="E66" i="3"/>
  <c r="T66" i="3" s="1"/>
  <c r="S65" i="3"/>
  <c r="R65" i="3"/>
  <c r="Q65" i="3"/>
  <c r="P65" i="3"/>
  <c r="E65" i="3"/>
  <c r="T65" i="3" s="1"/>
  <c r="S64" i="3"/>
  <c r="R64" i="3"/>
  <c r="Q64" i="3"/>
  <c r="P64" i="3"/>
  <c r="E64" i="3"/>
  <c r="T64" i="3" s="1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S61" i="3" s="1"/>
  <c r="H61" i="3"/>
  <c r="R61" i="3" s="1"/>
  <c r="C61" i="3"/>
  <c r="B61" i="3"/>
  <c r="E61" i="3" s="1"/>
  <c r="S60" i="3"/>
  <c r="R60" i="3"/>
  <c r="Q60" i="3"/>
  <c r="P60" i="3"/>
  <c r="E60" i="3"/>
  <c r="U60" i="3" s="1"/>
  <c r="S59" i="3"/>
  <c r="R59" i="3"/>
  <c r="Q59" i="3"/>
  <c r="P59" i="3"/>
  <c r="E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O55" i="3"/>
  <c r="N55" i="3"/>
  <c r="M55" i="3"/>
  <c r="L55" i="3"/>
  <c r="K55" i="3"/>
  <c r="J55" i="3"/>
  <c r="I55" i="3"/>
  <c r="H55" i="3"/>
  <c r="R55" i="3" s="1"/>
  <c r="G55" i="3"/>
  <c r="F55" i="3"/>
  <c r="C55" i="3"/>
  <c r="B55" i="3"/>
  <c r="S54" i="3"/>
  <c r="R54" i="3"/>
  <c r="Q54" i="3"/>
  <c r="P54" i="3"/>
  <c r="E54" i="3"/>
  <c r="U53" i="3"/>
  <c r="T53" i="3"/>
  <c r="S53" i="3"/>
  <c r="R53" i="3"/>
  <c r="Q53" i="3"/>
  <c r="P53" i="3"/>
  <c r="E53" i="3"/>
  <c r="U52" i="3"/>
  <c r="S52" i="3"/>
  <c r="R52" i="3"/>
  <c r="Q52" i="3"/>
  <c r="P52" i="3"/>
  <c r="E52" i="3"/>
  <c r="T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S48" i="3"/>
  <c r="R48" i="3"/>
  <c r="Q48" i="3"/>
  <c r="P48" i="3"/>
  <c r="E48" i="3"/>
  <c r="S47" i="3"/>
  <c r="R47" i="3"/>
  <c r="Q47" i="3"/>
  <c r="P47" i="3"/>
  <c r="E47" i="3"/>
  <c r="U47" i="3" s="1"/>
  <c r="U46" i="3"/>
  <c r="S46" i="3"/>
  <c r="R46" i="3"/>
  <c r="Q46" i="3"/>
  <c r="P46" i="3"/>
  <c r="E46" i="3"/>
  <c r="T46" i="3" s="1"/>
  <c r="U45" i="3"/>
  <c r="S45" i="3"/>
  <c r="R45" i="3"/>
  <c r="Q45" i="3"/>
  <c r="P45" i="3"/>
  <c r="E45" i="3"/>
  <c r="T45" i="3" s="1"/>
  <c r="U44" i="3"/>
  <c r="S44" i="3"/>
  <c r="R44" i="3"/>
  <c r="Q44" i="3"/>
  <c r="P44" i="3"/>
  <c r="E44" i="3"/>
  <c r="T44" i="3" s="1"/>
  <c r="O42" i="3"/>
  <c r="N42" i="3"/>
  <c r="M42" i="3"/>
  <c r="L42" i="3"/>
  <c r="K42" i="3"/>
  <c r="J42" i="3"/>
  <c r="I42" i="3"/>
  <c r="S42" i="3" s="1"/>
  <c r="H42" i="3"/>
  <c r="R42" i="3" s="1"/>
  <c r="G42" i="3"/>
  <c r="F42" i="3"/>
  <c r="C42" i="3"/>
  <c r="B42" i="3"/>
  <c r="S41" i="3"/>
  <c r="R41" i="3"/>
  <c r="Q41" i="3"/>
  <c r="P41" i="3"/>
  <c r="E41" i="3"/>
  <c r="T40" i="3"/>
  <c r="S40" i="3"/>
  <c r="R40" i="3"/>
  <c r="Q40" i="3"/>
  <c r="P40" i="3"/>
  <c r="E40" i="3"/>
  <c r="U40" i="3" s="1"/>
  <c r="U39" i="3"/>
  <c r="T39" i="3"/>
  <c r="S39" i="3"/>
  <c r="R39" i="3"/>
  <c r="Q39" i="3"/>
  <c r="P39" i="3"/>
  <c r="E39" i="3"/>
  <c r="S38" i="3"/>
  <c r="R38" i="3"/>
  <c r="Q38" i="3"/>
  <c r="P38" i="3"/>
  <c r="E38" i="3"/>
  <c r="U38" i="3" s="1"/>
  <c r="S37" i="3"/>
  <c r="R37" i="3"/>
  <c r="Q37" i="3"/>
  <c r="P37" i="3"/>
  <c r="E37" i="3"/>
  <c r="O35" i="3"/>
  <c r="N35" i="3"/>
  <c r="M35" i="3"/>
  <c r="L35" i="3"/>
  <c r="K35" i="3"/>
  <c r="J35" i="3"/>
  <c r="I35" i="3"/>
  <c r="S35" i="3" s="1"/>
  <c r="H35" i="3"/>
  <c r="R35" i="3" s="1"/>
  <c r="G35" i="3"/>
  <c r="F35" i="3"/>
  <c r="C35" i="3"/>
  <c r="B35" i="3"/>
  <c r="S34" i="3"/>
  <c r="R34" i="3"/>
  <c r="Q34" i="3"/>
  <c r="P34" i="3"/>
  <c r="E34" i="3"/>
  <c r="O32" i="3"/>
  <c r="N32" i="3"/>
  <c r="M32" i="3"/>
  <c r="L32" i="3"/>
  <c r="K32" i="3"/>
  <c r="J32" i="3"/>
  <c r="I32" i="3"/>
  <c r="S32" i="3" s="1"/>
  <c r="H32" i="3"/>
  <c r="R32" i="3" s="1"/>
  <c r="G32" i="3"/>
  <c r="F32" i="3"/>
  <c r="C32" i="3"/>
  <c r="E32" i="3" s="1"/>
  <c r="B32" i="3"/>
  <c r="S31" i="3"/>
  <c r="R31" i="3"/>
  <c r="Q31" i="3"/>
  <c r="P31" i="3"/>
  <c r="E31" i="3"/>
  <c r="S30" i="3"/>
  <c r="R30" i="3"/>
  <c r="Q30" i="3"/>
  <c r="P30" i="3"/>
  <c r="E30" i="3"/>
  <c r="U30" i="3" s="1"/>
  <c r="S29" i="3"/>
  <c r="R29" i="3"/>
  <c r="Q29" i="3"/>
  <c r="P29" i="3"/>
  <c r="E29" i="3"/>
  <c r="S28" i="3"/>
  <c r="R28" i="3"/>
  <c r="Q28" i="3"/>
  <c r="P28" i="3"/>
  <c r="E28" i="3"/>
  <c r="O26" i="3"/>
  <c r="N26" i="3"/>
  <c r="M26" i="3"/>
  <c r="L26" i="3"/>
  <c r="K26" i="3"/>
  <c r="J26" i="3"/>
  <c r="I26" i="3"/>
  <c r="S26" i="3" s="1"/>
  <c r="H26" i="3"/>
  <c r="G26" i="3"/>
  <c r="F26" i="3"/>
  <c r="C26" i="3"/>
  <c r="B26" i="3"/>
  <c r="E26" i="3" s="1"/>
  <c r="S25" i="3"/>
  <c r="R25" i="3"/>
  <c r="Q25" i="3"/>
  <c r="P25" i="3"/>
  <c r="E25" i="3"/>
  <c r="U25" i="3" s="1"/>
  <c r="S24" i="3"/>
  <c r="R24" i="3"/>
  <c r="Q24" i="3"/>
  <c r="P24" i="3"/>
  <c r="E24" i="3"/>
  <c r="T24" i="3" s="1"/>
  <c r="T23" i="3"/>
  <c r="S23" i="3"/>
  <c r="R23" i="3"/>
  <c r="Q23" i="3"/>
  <c r="P23" i="3"/>
  <c r="E23" i="3"/>
  <c r="U23" i="3" s="1"/>
  <c r="U22" i="3"/>
  <c r="T22" i="3"/>
  <c r="S22" i="3"/>
  <c r="R22" i="3"/>
  <c r="Q22" i="3"/>
  <c r="P22" i="3"/>
  <c r="E22" i="3"/>
  <c r="S21" i="3"/>
  <c r="R21" i="3"/>
  <c r="Q21" i="3"/>
  <c r="P21" i="3"/>
  <c r="E21" i="3"/>
  <c r="T21" i="3" s="1"/>
  <c r="S20" i="3"/>
  <c r="R20" i="3"/>
  <c r="Q20" i="3"/>
  <c r="P20" i="3"/>
  <c r="E20" i="3"/>
  <c r="S19" i="3"/>
  <c r="R19" i="3"/>
  <c r="Q19" i="3"/>
  <c r="P19" i="3"/>
  <c r="E19" i="3"/>
  <c r="U19" i="3" s="1"/>
  <c r="S17" i="3"/>
  <c r="O17" i="3"/>
  <c r="N17" i="3"/>
  <c r="M17" i="3"/>
  <c r="L17" i="3"/>
  <c r="K17" i="3"/>
  <c r="J17" i="3"/>
  <c r="I17" i="3"/>
  <c r="H17" i="3"/>
  <c r="R17" i="3" s="1"/>
  <c r="G17" i="3"/>
  <c r="F17" i="3"/>
  <c r="E17" i="3"/>
  <c r="C17" i="3"/>
  <c r="B17" i="3"/>
  <c r="S16" i="3"/>
  <c r="R16" i="3"/>
  <c r="Q16" i="3"/>
  <c r="P16" i="3"/>
  <c r="E16" i="3"/>
  <c r="U16" i="3" s="1"/>
  <c r="S15" i="3"/>
  <c r="R15" i="3"/>
  <c r="Q15" i="3"/>
  <c r="P15" i="3"/>
  <c r="E15" i="3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T11" i="3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S96" i="2"/>
  <c r="R96" i="2"/>
  <c r="Q96" i="2"/>
  <c r="P96" i="2"/>
  <c r="E96" i="2"/>
  <c r="U96" i="2" s="1"/>
  <c r="U95" i="2"/>
  <c r="S95" i="2"/>
  <c r="R95" i="2"/>
  <c r="Q95" i="2"/>
  <c r="P95" i="2"/>
  <c r="E95" i="2"/>
  <c r="T95" i="2" s="1"/>
  <c r="T94" i="2"/>
  <c r="S94" i="2"/>
  <c r="R94" i="2"/>
  <c r="Q94" i="2"/>
  <c r="P94" i="2"/>
  <c r="E94" i="2"/>
  <c r="U94" i="2" s="1"/>
  <c r="S93" i="2"/>
  <c r="R93" i="2"/>
  <c r="Q93" i="2"/>
  <c r="P93" i="2"/>
  <c r="E93" i="2"/>
  <c r="T93" i="2" s="1"/>
  <c r="S92" i="2"/>
  <c r="R92" i="2"/>
  <c r="Q92" i="2"/>
  <c r="P92" i="2"/>
  <c r="E92" i="2"/>
  <c r="U92" i="2" s="1"/>
  <c r="U91" i="2"/>
  <c r="T91" i="2"/>
  <c r="S91" i="2"/>
  <c r="R91" i="2"/>
  <c r="Q91" i="2"/>
  <c r="P91" i="2"/>
  <c r="E91" i="2"/>
  <c r="U90" i="2"/>
  <c r="T90" i="2"/>
  <c r="S90" i="2"/>
  <c r="R90" i="2"/>
  <c r="Q90" i="2"/>
  <c r="P90" i="2"/>
  <c r="E90" i="2"/>
  <c r="S89" i="2"/>
  <c r="R89" i="2"/>
  <c r="Q89" i="2"/>
  <c r="P89" i="2"/>
  <c r="E89" i="2"/>
  <c r="S88" i="2"/>
  <c r="R88" i="2"/>
  <c r="Q88" i="2"/>
  <c r="P88" i="2"/>
  <c r="E88" i="2"/>
  <c r="O75" i="2"/>
  <c r="N75" i="2"/>
  <c r="M75" i="2"/>
  <c r="L75" i="2"/>
  <c r="K75" i="2"/>
  <c r="J75" i="2"/>
  <c r="I75" i="2"/>
  <c r="S75" i="2" s="1"/>
  <c r="H75" i="2"/>
  <c r="R75" i="2" s="1"/>
  <c r="G75" i="2"/>
  <c r="F75" i="2"/>
  <c r="C75" i="2"/>
  <c r="B75" i="2"/>
  <c r="O74" i="2"/>
  <c r="N74" i="2"/>
  <c r="M74" i="2"/>
  <c r="L74" i="2"/>
  <c r="K74" i="2"/>
  <c r="J74" i="2"/>
  <c r="I74" i="2"/>
  <c r="H74" i="2"/>
  <c r="R74" i="2" s="1"/>
  <c r="G74" i="2"/>
  <c r="F74" i="2"/>
  <c r="C74" i="2"/>
  <c r="E74" i="2" s="1"/>
  <c r="B74" i="2"/>
  <c r="R73" i="2"/>
  <c r="O73" i="2"/>
  <c r="N73" i="2"/>
  <c r="M73" i="2"/>
  <c r="L73" i="2"/>
  <c r="K73" i="2"/>
  <c r="J73" i="2"/>
  <c r="I73" i="2"/>
  <c r="S73" i="2" s="1"/>
  <c r="H73" i="2"/>
  <c r="G73" i="2"/>
  <c r="F73" i="2"/>
  <c r="C73" i="2"/>
  <c r="B73" i="2"/>
  <c r="T72" i="2"/>
  <c r="S72" i="2"/>
  <c r="R72" i="2"/>
  <c r="Q72" i="2"/>
  <c r="P72" i="2"/>
  <c r="E72" i="2"/>
  <c r="U72" i="2" s="1"/>
  <c r="S71" i="2"/>
  <c r="R71" i="2"/>
  <c r="Q71" i="2"/>
  <c r="P71" i="2"/>
  <c r="E71" i="2"/>
  <c r="T71" i="2" s="1"/>
  <c r="O69" i="2"/>
  <c r="N69" i="2"/>
  <c r="M69" i="2"/>
  <c r="L69" i="2"/>
  <c r="K69" i="2"/>
  <c r="J69" i="2"/>
  <c r="I69" i="2"/>
  <c r="S69" i="2" s="1"/>
  <c r="H69" i="2"/>
  <c r="R69" i="2" s="1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G68" i="2"/>
  <c r="F68" i="2"/>
  <c r="C68" i="2"/>
  <c r="B68" i="2"/>
  <c r="E68" i="2" s="1"/>
  <c r="S67" i="2"/>
  <c r="R67" i="2"/>
  <c r="Q67" i="2"/>
  <c r="P67" i="2"/>
  <c r="E67" i="2"/>
  <c r="S66" i="2"/>
  <c r="R66" i="2"/>
  <c r="Q66" i="2"/>
  <c r="P66" i="2"/>
  <c r="E66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U63" i="2"/>
  <c r="S63" i="2"/>
  <c r="R63" i="2"/>
  <c r="Q63" i="2"/>
  <c r="P63" i="2"/>
  <c r="E63" i="2"/>
  <c r="T63" i="2" s="1"/>
  <c r="O61" i="2"/>
  <c r="N61" i="2"/>
  <c r="M61" i="2"/>
  <c r="L61" i="2"/>
  <c r="K61" i="2"/>
  <c r="J61" i="2"/>
  <c r="I61" i="2"/>
  <c r="S61" i="2" s="1"/>
  <c r="H61" i="2"/>
  <c r="C61" i="2"/>
  <c r="B61" i="2"/>
  <c r="S60" i="2"/>
  <c r="R60" i="2"/>
  <c r="Q60" i="2"/>
  <c r="P60" i="2"/>
  <c r="E60" i="2"/>
  <c r="U60" i="2" s="1"/>
  <c r="U59" i="2"/>
  <c r="S59" i="2"/>
  <c r="R59" i="2"/>
  <c r="Q59" i="2"/>
  <c r="P59" i="2"/>
  <c r="E59" i="2"/>
  <c r="T59" i="2" s="1"/>
  <c r="T58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O55" i="2"/>
  <c r="N55" i="2"/>
  <c r="M55" i="2"/>
  <c r="L55" i="2"/>
  <c r="K55" i="2"/>
  <c r="J55" i="2"/>
  <c r="I55" i="2"/>
  <c r="S55" i="2" s="1"/>
  <c r="H55" i="2"/>
  <c r="R55" i="2" s="1"/>
  <c r="G55" i="2"/>
  <c r="F55" i="2"/>
  <c r="C55" i="2"/>
  <c r="B55" i="2"/>
  <c r="S54" i="2"/>
  <c r="R54" i="2"/>
  <c r="Q54" i="2"/>
  <c r="P54" i="2"/>
  <c r="E54" i="2"/>
  <c r="U54" i="2" s="1"/>
  <c r="S53" i="2"/>
  <c r="R53" i="2"/>
  <c r="Q53" i="2"/>
  <c r="P53" i="2"/>
  <c r="E53" i="2"/>
  <c r="U53" i="2" s="1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S44" i="2"/>
  <c r="R44" i="2"/>
  <c r="Q44" i="2"/>
  <c r="P44" i="2"/>
  <c r="E44" i="2"/>
  <c r="T44" i="2" s="1"/>
  <c r="O42" i="2"/>
  <c r="N42" i="2"/>
  <c r="M42" i="2"/>
  <c r="L42" i="2"/>
  <c r="K42" i="2"/>
  <c r="J42" i="2"/>
  <c r="I42" i="2"/>
  <c r="S42" i="2" s="1"/>
  <c r="H42" i="2"/>
  <c r="R42" i="2" s="1"/>
  <c r="G42" i="2"/>
  <c r="F42" i="2"/>
  <c r="C42" i="2"/>
  <c r="B42" i="2"/>
  <c r="U41" i="2"/>
  <c r="S41" i="2"/>
  <c r="R41" i="2"/>
  <c r="Q41" i="2"/>
  <c r="P41" i="2"/>
  <c r="E41" i="2"/>
  <c r="T41" i="2" s="1"/>
  <c r="T40" i="2"/>
  <c r="S40" i="2"/>
  <c r="R40" i="2"/>
  <c r="Q40" i="2"/>
  <c r="U40" i="2" s="1"/>
  <c r="P40" i="2"/>
  <c r="E40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T37" i="2" s="1"/>
  <c r="S35" i="2"/>
  <c r="O35" i="2"/>
  <c r="N35" i="2"/>
  <c r="M35" i="2"/>
  <c r="L35" i="2"/>
  <c r="K35" i="2"/>
  <c r="J35" i="2"/>
  <c r="I35" i="2"/>
  <c r="H35" i="2"/>
  <c r="R35" i="2" s="1"/>
  <c r="G35" i="2"/>
  <c r="F35" i="2"/>
  <c r="C35" i="2"/>
  <c r="B35" i="2"/>
  <c r="E35" i="2" s="1"/>
  <c r="U34" i="2"/>
  <c r="T34" i="2"/>
  <c r="S34" i="2"/>
  <c r="R34" i="2"/>
  <c r="Q34" i="2"/>
  <c r="P34" i="2"/>
  <c r="E34" i="2"/>
  <c r="O32" i="2"/>
  <c r="N32" i="2"/>
  <c r="M32" i="2"/>
  <c r="L32" i="2"/>
  <c r="K32" i="2"/>
  <c r="J32" i="2"/>
  <c r="I32" i="2"/>
  <c r="S32" i="2" s="1"/>
  <c r="H32" i="2"/>
  <c r="G32" i="2"/>
  <c r="F32" i="2"/>
  <c r="C32" i="2"/>
  <c r="B32" i="2"/>
  <c r="T31" i="2"/>
  <c r="S31" i="2"/>
  <c r="R31" i="2"/>
  <c r="Q31" i="2"/>
  <c r="P31" i="2"/>
  <c r="E31" i="2"/>
  <c r="U31" i="2" s="1"/>
  <c r="S30" i="2"/>
  <c r="R30" i="2"/>
  <c r="Q30" i="2"/>
  <c r="P30" i="2"/>
  <c r="E30" i="2"/>
  <c r="U30" i="2" s="1"/>
  <c r="T29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B26" i="2"/>
  <c r="E26" i="2" s="1"/>
  <c r="S25" i="2"/>
  <c r="R25" i="2"/>
  <c r="Q25" i="2"/>
  <c r="P25" i="2"/>
  <c r="E25" i="2"/>
  <c r="U25" i="2" s="1"/>
  <c r="S24" i="2"/>
  <c r="R24" i="2"/>
  <c r="Q24" i="2"/>
  <c r="P24" i="2"/>
  <c r="E24" i="2"/>
  <c r="T24" i="2" s="1"/>
  <c r="U23" i="2"/>
  <c r="T23" i="2"/>
  <c r="S23" i="2"/>
  <c r="R23" i="2"/>
  <c r="Q23" i="2"/>
  <c r="P23" i="2"/>
  <c r="E23" i="2"/>
  <c r="U22" i="2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T20" i="2" s="1"/>
  <c r="S19" i="2"/>
  <c r="R19" i="2"/>
  <c r="Q19" i="2"/>
  <c r="P19" i="2"/>
  <c r="E19" i="2"/>
  <c r="R17" i="2"/>
  <c r="Q17" i="2"/>
  <c r="O17" i="2"/>
  <c r="N17" i="2"/>
  <c r="M17" i="2"/>
  <c r="L17" i="2"/>
  <c r="K17" i="2"/>
  <c r="J17" i="2"/>
  <c r="I17" i="2"/>
  <c r="S17" i="2" s="1"/>
  <c r="H17" i="2"/>
  <c r="G17" i="2"/>
  <c r="F17" i="2"/>
  <c r="C17" i="2"/>
  <c r="E17" i="2" s="1"/>
  <c r="B17" i="2"/>
  <c r="S16" i="2"/>
  <c r="R16" i="2"/>
  <c r="Q16" i="2"/>
  <c r="P16" i="2"/>
  <c r="E16" i="2"/>
  <c r="S15" i="2"/>
  <c r="R15" i="2"/>
  <c r="Q15" i="2"/>
  <c r="P15" i="2"/>
  <c r="E15" i="2"/>
  <c r="U15" i="2" s="1"/>
  <c r="S14" i="2"/>
  <c r="R14" i="2"/>
  <c r="Q14" i="2"/>
  <c r="P14" i="2"/>
  <c r="E14" i="2"/>
  <c r="U13" i="2"/>
  <c r="S13" i="2"/>
  <c r="R13" i="2"/>
  <c r="Q13" i="2"/>
  <c r="P13" i="2"/>
  <c r="E13" i="2"/>
  <c r="T13" i="2" s="1"/>
  <c r="U12" i="2"/>
  <c r="T12" i="2"/>
  <c r="S12" i="2"/>
  <c r="R12" i="2"/>
  <c r="Q12" i="2"/>
  <c r="P12" i="2"/>
  <c r="E12" i="2"/>
  <c r="S11" i="2"/>
  <c r="R11" i="2"/>
  <c r="Q11" i="2"/>
  <c r="P11" i="2"/>
  <c r="E11" i="2"/>
  <c r="U11" i="2" s="1"/>
  <c r="T10" i="2"/>
  <c r="S10" i="2"/>
  <c r="R10" i="2"/>
  <c r="Q10" i="2"/>
  <c r="P10" i="2"/>
  <c r="E10" i="2"/>
  <c r="U10" i="2" s="1"/>
  <c r="T9" i="2"/>
  <c r="S9" i="2"/>
  <c r="R9" i="2"/>
  <c r="Q9" i="2"/>
  <c r="P9" i="2"/>
  <c r="E9" i="2"/>
  <c r="U9" i="2" s="1"/>
  <c r="U96" i="1"/>
  <c r="T96" i="1"/>
  <c r="S96" i="1"/>
  <c r="R96" i="1"/>
  <c r="Q96" i="1"/>
  <c r="P96" i="1"/>
  <c r="E96" i="1"/>
  <c r="T95" i="1"/>
  <c r="S95" i="1"/>
  <c r="R95" i="1"/>
  <c r="Q95" i="1"/>
  <c r="P95" i="1"/>
  <c r="E95" i="1"/>
  <c r="U95" i="1" s="1"/>
  <c r="S94" i="1"/>
  <c r="R94" i="1"/>
  <c r="Q94" i="1"/>
  <c r="P94" i="1"/>
  <c r="E94" i="1"/>
  <c r="S93" i="1"/>
  <c r="R93" i="1"/>
  <c r="Q93" i="1"/>
  <c r="P93" i="1"/>
  <c r="E93" i="1"/>
  <c r="T93" i="1" s="1"/>
  <c r="U92" i="1"/>
  <c r="S92" i="1"/>
  <c r="R92" i="1"/>
  <c r="Q92" i="1"/>
  <c r="P92" i="1"/>
  <c r="E92" i="1"/>
  <c r="T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U90" i="1" s="1"/>
  <c r="U89" i="1"/>
  <c r="T89" i="1"/>
  <c r="S89" i="1"/>
  <c r="R89" i="1"/>
  <c r="Q89" i="1"/>
  <c r="P89" i="1"/>
  <c r="E89" i="1"/>
  <c r="T88" i="1"/>
  <c r="S88" i="1"/>
  <c r="R88" i="1"/>
  <c r="Q88" i="1"/>
  <c r="P88" i="1"/>
  <c r="E88" i="1"/>
  <c r="U88" i="1" s="1"/>
  <c r="O75" i="1"/>
  <c r="N75" i="1"/>
  <c r="M75" i="1"/>
  <c r="L75" i="1"/>
  <c r="K75" i="1"/>
  <c r="J75" i="1"/>
  <c r="I75" i="1"/>
  <c r="S75" i="1" s="1"/>
  <c r="H75" i="1"/>
  <c r="G75" i="1"/>
  <c r="F75" i="1"/>
  <c r="C75" i="1"/>
  <c r="B75" i="1"/>
  <c r="O74" i="1"/>
  <c r="N74" i="1"/>
  <c r="M74" i="1"/>
  <c r="L74" i="1"/>
  <c r="K74" i="1"/>
  <c r="J74" i="1"/>
  <c r="I74" i="1"/>
  <c r="Q74" i="1" s="1"/>
  <c r="H74" i="1"/>
  <c r="R74" i="1" s="1"/>
  <c r="G74" i="1"/>
  <c r="F74" i="1"/>
  <c r="C74" i="1"/>
  <c r="B74" i="1"/>
  <c r="E74" i="1" s="1"/>
  <c r="S73" i="1"/>
  <c r="O73" i="1"/>
  <c r="N73" i="1"/>
  <c r="M73" i="1"/>
  <c r="L73" i="1"/>
  <c r="K73" i="1"/>
  <c r="J73" i="1"/>
  <c r="I73" i="1"/>
  <c r="H73" i="1"/>
  <c r="R73" i="1" s="1"/>
  <c r="G73" i="1"/>
  <c r="F73" i="1"/>
  <c r="C73" i="1"/>
  <c r="B73" i="1"/>
  <c r="T72" i="1"/>
  <c r="S72" i="1"/>
  <c r="R72" i="1"/>
  <c r="Q72" i="1"/>
  <c r="P72" i="1"/>
  <c r="E72" i="1"/>
  <c r="S71" i="1"/>
  <c r="R71" i="1"/>
  <c r="Q71" i="1"/>
  <c r="P71" i="1"/>
  <c r="E71" i="1"/>
  <c r="U71" i="1" s="1"/>
  <c r="O69" i="1"/>
  <c r="N69" i="1"/>
  <c r="M69" i="1"/>
  <c r="L69" i="1"/>
  <c r="K69" i="1"/>
  <c r="J69" i="1"/>
  <c r="I69" i="1"/>
  <c r="S69" i="1" s="1"/>
  <c r="H69" i="1"/>
  <c r="R69" i="1" s="1"/>
  <c r="G69" i="1"/>
  <c r="F69" i="1"/>
  <c r="C69" i="1"/>
  <c r="B69" i="1"/>
  <c r="S68" i="1"/>
  <c r="O68" i="1"/>
  <c r="N68" i="1"/>
  <c r="M68" i="1"/>
  <c r="L68" i="1"/>
  <c r="K68" i="1"/>
  <c r="J68" i="1"/>
  <c r="I68" i="1"/>
  <c r="H68" i="1"/>
  <c r="R68" i="1" s="1"/>
  <c r="G68" i="1"/>
  <c r="F68" i="1"/>
  <c r="C68" i="1"/>
  <c r="B68" i="1"/>
  <c r="S67" i="1"/>
  <c r="R67" i="1"/>
  <c r="Q67" i="1"/>
  <c r="P67" i="1"/>
  <c r="E67" i="1"/>
  <c r="U67" i="1" s="1"/>
  <c r="T66" i="1"/>
  <c r="S66" i="1"/>
  <c r="R66" i="1"/>
  <c r="Q66" i="1"/>
  <c r="P66" i="1"/>
  <c r="E66" i="1"/>
  <c r="U66" i="1" s="1"/>
  <c r="U65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O61" i="1"/>
  <c r="N61" i="1"/>
  <c r="M61" i="1"/>
  <c r="L61" i="1"/>
  <c r="K61" i="1"/>
  <c r="J61" i="1"/>
  <c r="I61" i="1"/>
  <c r="S61" i="1" s="1"/>
  <c r="H61" i="1"/>
  <c r="R61" i="1" s="1"/>
  <c r="C61" i="1"/>
  <c r="B61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S55" i="1" s="1"/>
  <c r="H55" i="1"/>
  <c r="R55" i="1" s="1"/>
  <c r="G55" i="1"/>
  <c r="F55" i="1"/>
  <c r="C55" i="1"/>
  <c r="B55" i="1"/>
  <c r="S54" i="1"/>
  <c r="R54" i="1"/>
  <c r="Q54" i="1"/>
  <c r="P54" i="1"/>
  <c r="E54" i="1"/>
  <c r="T54" i="1" s="1"/>
  <c r="U53" i="1"/>
  <c r="S53" i="1"/>
  <c r="R53" i="1"/>
  <c r="Q53" i="1"/>
  <c r="P53" i="1"/>
  <c r="E53" i="1"/>
  <c r="S52" i="1"/>
  <c r="R52" i="1"/>
  <c r="Q52" i="1"/>
  <c r="P52" i="1"/>
  <c r="E52" i="1"/>
  <c r="U52" i="1" s="1"/>
  <c r="S51" i="1"/>
  <c r="R51" i="1"/>
  <c r="Q51" i="1"/>
  <c r="P51" i="1"/>
  <c r="E51" i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T46" i="1"/>
  <c r="S46" i="1"/>
  <c r="R46" i="1"/>
  <c r="Q46" i="1"/>
  <c r="U46" i="1" s="1"/>
  <c r="P46" i="1"/>
  <c r="E46" i="1"/>
  <c r="S45" i="1"/>
  <c r="R45" i="1"/>
  <c r="Q45" i="1"/>
  <c r="U45" i="1" s="1"/>
  <c r="P45" i="1"/>
  <c r="T45" i="1" s="1"/>
  <c r="E45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S42" i="1" s="1"/>
  <c r="H42" i="1"/>
  <c r="R42" i="1" s="1"/>
  <c r="G42" i="1"/>
  <c r="F42" i="1"/>
  <c r="C42" i="1"/>
  <c r="B42" i="1"/>
  <c r="E42" i="1" s="1"/>
  <c r="T41" i="1"/>
  <c r="S41" i="1"/>
  <c r="R41" i="1"/>
  <c r="Q41" i="1"/>
  <c r="P41" i="1"/>
  <c r="E41" i="1"/>
  <c r="U41" i="1" s="1"/>
  <c r="S40" i="1"/>
  <c r="R40" i="1"/>
  <c r="Q40" i="1"/>
  <c r="P40" i="1"/>
  <c r="E40" i="1"/>
  <c r="S39" i="1"/>
  <c r="R39" i="1"/>
  <c r="Q39" i="1"/>
  <c r="P39" i="1"/>
  <c r="E39" i="1"/>
  <c r="T39" i="1" s="1"/>
  <c r="U38" i="1"/>
  <c r="S38" i="1"/>
  <c r="R38" i="1"/>
  <c r="Q38" i="1"/>
  <c r="P38" i="1"/>
  <c r="E38" i="1"/>
  <c r="U37" i="1"/>
  <c r="T37" i="1"/>
  <c r="S37" i="1"/>
  <c r="R37" i="1"/>
  <c r="Q37" i="1"/>
  <c r="P37" i="1"/>
  <c r="E37" i="1"/>
  <c r="O35" i="1"/>
  <c r="N35" i="1"/>
  <c r="M35" i="1"/>
  <c r="L35" i="1"/>
  <c r="K35" i="1"/>
  <c r="J35" i="1"/>
  <c r="I35" i="1"/>
  <c r="S35" i="1" s="1"/>
  <c r="H35" i="1"/>
  <c r="G35" i="1"/>
  <c r="F35" i="1"/>
  <c r="C35" i="1"/>
  <c r="B35" i="1"/>
  <c r="S34" i="1"/>
  <c r="R34" i="1"/>
  <c r="Q34" i="1"/>
  <c r="P34" i="1"/>
  <c r="E34" i="1"/>
  <c r="U34" i="1" s="1"/>
  <c r="O32" i="1"/>
  <c r="N32" i="1"/>
  <c r="M32" i="1"/>
  <c r="L32" i="1"/>
  <c r="K32" i="1"/>
  <c r="J32" i="1"/>
  <c r="I32" i="1"/>
  <c r="S32" i="1" s="1"/>
  <c r="H32" i="1"/>
  <c r="R32" i="1" s="1"/>
  <c r="G32" i="1"/>
  <c r="F32" i="1"/>
  <c r="C32" i="1"/>
  <c r="B32" i="1"/>
  <c r="S31" i="1"/>
  <c r="R31" i="1"/>
  <c r="Q31" i="1"/>
  <c r="P31" i="1"/>
  <c r="E31" i="1"/>
  <c r="S30" i="1"/>
  <c r="R30" i="1"/>
  <c r="Q30" i="1"/>
  <c r="P30" i="1"/>
  <c r="T30" i="1" s="1"/>
  <c r="E30" i="1"/>
  <c r="S29" i="1"/>
  <c r="R29" i="1"/>
  <c r="Q29" i="1"/>
  <c r="P29" i="1"/>
  <c r="E29" i="1"/>
  <c r="U29" i="1" s="1"/>
  <c r="U28" i="1"/>
  <c r="S28" i="1"/>
  <c r="R28" i="1"/>
  <c r="Q28" i="1"/>
  <c r="P28" i="1"/>
  <c r="E28" i="1"/>
  <c r="T28" i="1" s="1"/>
  <c r="O26" i="1"/>
  <c r="N26" i="1"/>
  <c r="M26" i="1"/>
  <c r="L26" i="1"/>
  <c r="K26" i="1"/>
  <c r="J26" i="1"/>
  <c r="I26" i="1"/>
  <c r="S26" i="1" s="1"/>
  <c r="H26" i="1"/>
  <c r="R26" i="1" s="1"/>
  <c r="G26" i="1"/>
  <c r="F26" i="1"/>
  <c r="C26" i="1"/>
  <c r="B26" i="1"/>
  <c r="E26" i="1" s="1"/>
  <c r="S25" i="1"/>
  <c r="R25" i="1"/>
  <c r="Q25" i="1"/>
  <c r="P25" i="1"/>
  <c r="E25" i="1"/>
  <c r="U25" i="1" s="1"/>
  <c r="S24" i="1"/>
  <c r="R24" i="1"/>
  <c r="Q24" i="1"/>
  <c r="P24" i="1"/>
  <c r="E24" i="1"/>
  <c r="U24" i="1" s="1"/>
  <c r="S23" i="1"/>
  <c r="R23" i="1"/>
  <c r="Q23" i="1"/>
  <c r="P23" i="1"/>
  <c r="E23" i="1"/>
  <c r="S22" i="1"/>
  <c r="R22" i="1"/>
  <c r="Q22" i="1"/>
  <c r="P22" i="1"/>
  <c r="E22" i="1"/>
  <c r="T22" i="1" s="1"/>
  <c r="U21" i="1"/>
  <c r="T21" i="1"/>
  <c r="S21" i="1"/>
  <c r="R21" i="1"/>
  <c r="Q21" i="1"/>
  <c r="P21" i="1"/>
  <c r="E21" i="1"/>
  <c r="S20" i="1"/>
  <c r="R20" i="1"/>
  <c r="Q20" i="1"/>
  <c r="P20" i="1"/>
  <c r="E20" i="1"/>
  <c r="S19" i="1"/>
  <c r="R19" i="1"/>
  <c r="Q19" i="1"/>
  <c r="P19" i="1"/>
  <c r="E19" i="1"/>
  <c r="O17" i="1"/>
  <c r="N17" i="1"/>
  <c r="M17" i="1"/>
  <c r="L17" i="1"/>
  <c r="K17" i="1"/>
  <c r="J17" i="1"/>
  <c r="I17" i="1"/>
  <c r="S17" i="1" s="1"/>
  <c r="H17" i="1"/>
  <c r="R17" i="1" s="1"/>
  <c r="G17" i="1"/>
  <c r="F17" i="1"/>
  <c r="C17" i="1"/>
  <c r="B17" i="1"/>
  <c r="S16" i="1"/>
  <c r="R16" i="1"/>
  <c r="Q16" i="1"/>
  <c r="P16" i="1"/>
  <c r="E16" i="1"/>
  <c r="T15" i="1"/>
  <c r="S15" i="1"/>
  <c r="R15" i="1"/>
  <c r="Q15" i="1"/>
  <c r="U15" i="1" s="1"/>
  <c r="P15" i="1"/>
  <c r="E15" i="1"/>
  <c r="U14" i="1"/>
  <c r="T14" i="1"/>
  <c r="S14" i="1"/>
  <c r="R14" i="1"/>
  <c r="Q14" i="1"/>
  <c r="P14" i="1"/>
  <c r="E14" i="1"/>
  <c r="S13" i="1"/>
  <c r="R13" i="1"/>
  <c r="Q13" i="1"/>
  <c r="P13" i="1"/>
  <c r="E13" i="1"/>
  <c r="U13" i="1" s="1"/>
  <c r="S12" i="1"/>
  <c r="R12" i="1"/>
  <c r="Q12" i="1"/>
  <c r="P12" i="1"/>
  <c r="E12" i="1"/>
  <c r="S11" i="1"/>
  <c r="R11" i="1"/>
  <c r="Q11" i="1"/>
  <c r="U11" i="1" s="1"/>
  <c r="P11" i="1"/>
  <c r="E11" i="1"/>
  <c r="U10" i="1"/>
  <c r="T10" i="1"/>
  <c r="S10" i="1"/>
  <c r="R10" i="1"/>
  <c r="Q10" i="1"/>
  <c r="P10" i="1"/>
  <c r="E10" i="1"/>
  <c r="S9" i="1"/>
  <c r="R9" i="1"/>
  <c r="Q9" i="1"/>
  <c r="P9" i="1"/>
  <c r="E9" i="1"/>
  <c r="T15" i="3" l="1"/>
  <c r="U15" i="3"/>
  <c r="E73" i="3"/>
  <c r="T53" i="8"/>
  <c r="U53" i="8"/>
  <c r="E74" i="12"/>
  <c r="U96" i="13"/>
  <c r="T96" i="13"/>
  <c r="P73" i="18"/>
  <c r="R73" i="18"/>
  <c r="Q73" i="23"/>
  <c r="U92" i="24"/>
  <c r="T92" i="24"/>
  <c r="Q73" i="18"/>
  <c r="S73" i="18"/>
  <c r="U54" i="19"/>
  <c r="T54" i="19"/>
  <c r="Q73" i="4"/>
  <c r="S73" i="4"/>
  <c r="U90" i="5"/>
  <c r="T90" i="5"/>
  <c r="U46" i="21"/>
  <c r="T46" i="21"/>
  <c r="U90" i="21"/>
  <c r="T90" i="21"/>
  <c r="U96" i="23"/>
  <c r="T96" i="23"/>
  <c r="U25" i="23"/>
  <c r="T25" i="23"/>
  <c r="P87" i="28"/>
  <c r="P115" i="28" s="1"/>
  <c r="U92" i="28"/>
  <c r="T92" i="28"/>
  <c r="Q87" i="1"/>
  <c r="P17" i="15"/>
  <c r="R17" i="15"/>
  <c r="Q32" i="15"/>
  <c r="U89" i="13"/>
  <c r="T89" i="13"/>
  <c r="Q87" i="16"/>
  <c r="U90" i="19"/>
  <c r="T90" i="19"/>
  <c r="T57" i="23"/>
  <c r="U57" i="23"/>
  <c r="U9" i="25"/>
  <c r="T9" i="25"/>
  <c r="T67" i="25"/>
  <c r="U67" i="25"/>
  <c r="U12" i="3"/>
  <c r="T12" i="3"/>
  <c r="T48" i="5"/>
  <c r="U48" i="5"/>
  <c r="U66" i="10"/>
  <c r="T66" i="10"/>
  <c r="U29" i="5"/>
  <c r="U15" i="7"/>
  <c r="T15" i="7"/>
  <c r="T40" i="14"/>
  <c r="T25" i="15"/>
  <c r="U34" i="16"/>
  <c r="Q68" i="17"/>
  <c r="S68" i="17"/>
  <c r="U95" i="17"/>
  <c r="P35" i="18"/>
  <c r="R35" i="18"/>
  <c r="T21" i="20"/>
  <c r="U21" i="20"/>
  <c r="U25" i="20"/>
  <c r="T25" i="20"/>
  <c r="U51" i="21"/>
  <c r="T51" i="21"/>
  <c r="T90" i="22"/>
  <c r="U90" i="22"/>
  <c r="T93" i="24"/>
  <c r="U93" i="24"/>
  <c r="Q73" i="25"/>
  <c r="T23" i="27"/>
  <c r="U23" i="27"/>
  <c r="U89" i="27"/>
  <c r="T89" i="27"/>
  <c r="U34" i="8"/>
  <c r="U37" i="10"/>
  <c r="T37" i="10"/>
  <c r="T46" i="13"/>
  <c r="U46" i="13"/>
  <c r="U88" i="15"/>
  <c r="T88" i="15"/>
  <c r="U19" i="1"/>
  <c r="T19" i="1"/>
  <c r="T34" i="1"/>
  <c r="U47" i="4"/>
  <c r="U66" i="2"/>
  <c r="T66" i="2"/>
  <c r="T71" i="4"/>
  <c r="T22" i="5"/>
  <c r="U40" i="6"/>
  <c r="E74" i="6"/>
  <c r="E73" i="7"/>
  <c r="T12" i="8"/>
  <c r="T22" i="9"/>
  <c r="U22" i="9"/>
  <c r="U34" i="10"/>
  <c r="U41" i="10"/>
  <c r="U92" i="10"/>
  <c r="T54" i="13"/>
  <c r="U63" i="14"/>
  <c r="T21" i="15"/>
  <c r="U49" i="15"/>
  <c r="T49" i="15"/>
  <c r="U53" i="15"/>
  <c r="U72" i="15"/>
  <c r="T72" i="15"/>
  <c r="T38" i="16"/>
  <c r="T15" i="18"/>
  <c r="T23" i="18"/>
  <c r="Q35" i="18"/>
  <c r="S35" i="18"/>
  <c r="U52" i="18"/>
  <c r="T52" i="18"/>
  <c r="U88" i="20"/>
  <c r="T88" i="20"/>
  <c r="E35" i="21"/>
  <c r="Q73" i="22"/>
  <c r="U45" i="23"/>
  <c r="T45" i="23"/>
  <c r="U65" i="23"/>
  <c r="T54" i="27"/>
  <c r="U45" i="7"/>
  <c r="T45" i="7"/>
  <c r="T19" i="8"/>
  <c r="U19" i="8"/>
  <c r="T12" i="11"/>
  <c r="U12" i="11"/>
  <c r="T40" i="11"/>
  <c r="U40" i="11"/>
  <c r="U19" i="2"/>
  <c r="T19" i="2"/>
  <c r="E73" i="2"/>
  <c r="T92" i="2"/>
  <c r="T93" i="3"/>
  <c r="T24" i="4"/>
  <c r="T71" i="5"/>
  <c r="U95" i="5"/>
  <c r="T95" i="5"/>
  <c r="T21" i="6"/>
  <c r="T67" i="8"/>
  <c r="U67" i="8"/>
  <c r="U10" i="9"/>
  <c r="Q32" i="9"/>
  <c r="T44" i="9"/>
  <c r="T30" i="10"/>
  <c r="T64" i="11"/>
  <c r="Q68" i="11"/>
  <c r="S68" i="11"/>
  <c r="U45" i="12"/>
  <c r="U53" i="12"/>
  <c r="U88" i="12"/>
  <c r="T50" i="13"/>
  <c r="U64" i="14"/>
  <c r="T64" i="14"/>
  <c r="U23" i="16"/>
  <c r="T23" i="16"/>
  <c r="U24" i="18"/>
  <c r="T24" i="18"/>
  <c r="U14" i="26"/>
  <c r="T14" i="26"/>
  <c r="Q35" i="11"/>
  <c r="T96" i="12"/>
  <c r="U96" i="12"/>
  <c r="T15" i="2"/>
  <c r="T30" i="2"/>
  <c r="U37" i="2"/>
  <c r="U40" i="4"/>
  <c r="U90" i="4"/>
  <c r="T94" i="4"/>
  <c r="U63" i="8"/>
  <c r="T63" i="8"/>
  <c r="T38" i="10"/>
  <c r="U38" i="10"/>
  <c r="T65" i="11"/>
  <c r="U65" i="11"/>
  <c r="U66" i="12"/>
  <c r="T66" i="12"/>
  <c r="U89" i="12"/>
  <c r="T89" i="12"/>
  <c r="Q35" i="13"/>
  <c r="U66" i="13"/>
  <c r="U48" i="14"/>
  <c r="U41" i="16"/>
  <c r="U93" i="16"/>
  <c r="T93" i="16"/>
  <c r="U53" i="17"/>
  <c r="P74" i="17"/>
  <c r="R74" i="17"/>
  <c r="T64" i="21"/>
  <c r="U64" i="21"/>
  <c r="Q73" i="24"/>
  <c r="S73" i="24"/>
  <c r="T65" i="5"/>
  <c r="U65" i="5"/>
  <c r="T67" i="13"/>
  <c r="U67" i="13"/>
  <c r="U66" i="15"/>
  <c r="T66" i="15"/>
  <c r="U16" i="22"/>
  <c r="T16" i="22"/>
  <c r="U60" i="24"/>
  <c r="T60" i="24"/>
  <c r="U16" i="27"/>
  <c r="T16" i="27"/>
  <c r="T63" i="27"/>
  <c r="U63" i="27"/>
  <c r="U20" i="1"/>
  <c r="T20" i="1"/>
  <c r="U28" i="3"/>
  <c r="T28" i="3"/>
  <c r="U14" i="4"/>
  <c r="T14" i="4"/>
  <c r="U37" i="4"/>
  <c r="Q73" i="7"/>
  <c r="T59" i="8"/>
  <c r="U59" i="8"/>
  <c r="U19" i="10"/>
  <c r="T19" i="10"/>
  <c r="T45" i="11"/>
  <c r="U45" i="11"/>
  <c r="T58" i="16"/>
  <c r="U58" i="16"/>
  <c r="U47" i="19"/>
  <c r="T47" i="19"/>
  <c r="T30" i="20"/>
  <c r="U30" i="20"/>
  <c r="U20" i="21"/>
  <c r="T20" i="21"/>
  <c r="T12" i="22"/>
  <c r="U12" i="22"/>
  <c r="S17" i="23"/>
  <c r="U94" i="24"/>
  <c r="T94" i="24"/>
  <c r="T12" i="27"/>
  <c r="U12" i="27"/>
  <c r="Q35" i="27"/>
  <c r="S35" i="27"/>
  <c r="T54" i="3"/>
  <c r="U54" i="3"/>
  <c r="S74" i="1"/>
  <c r="U16" i="2"/>
  <c r="T16" i="2"/>
  <c r="U53" i="4"/>
  <c r="T53" i="4"/>
  <c r="U15" i="5"/>
  <c r="T15" i="5"/>
  <c r="U95" i="9"/>
  <c r="T95" i="9"/>
  <c r="T23" i="10"/>
  <c r="U23" i="10"/>
  <c r="U67" i="10"/>
  <c r="T67" i="10"/>
  <c r="T57" i="11"/>
  <c r="U57" i="11"/>
  <c r="T88" i="11"/>
  <c r="U88" i="11"/>
  <c r="P17" i="14"/>
  <c r="R17" i="14"/>
  <c r="Q73" i="1"/>
  <c r="U67" i="2"/>
  <c r="T67" i="2"/>
  <c r="U20" i="7"/>
  <c r="T20" i="7"/>
  <c r="E17" i="8"/>
  <c r="T15" i="9"/>
  <c r="T21" i="13"/>
  <c r="U21" i="13"/>
  <c r="T15" i="15"/>
  <c r="U46" i="15"/>
  <c r="T46" i="15"/>
  <c r="E73" i="15"/>
  <c r="P17" i="17"/>
  <c r="U13" i="18"/>
  <c r="T13" i="18"/>
  <c r="U88" i="18"/>
  <c r="T88" i="18"/>
  <c r="U96" i="21"/>
  <c r="T96" i="21"/>
  <c r="T95" i="22"/>
  <c r="U95" i="22"/>
  <c r="T38" i="23"/>
  <c r="U38" i="23"/>
  <c r="T95" i="25"/>
  <c r="U95" i="25"/>
  <c r="T92" i="21"/>
  <c r="U92" i="21"/>
  <c r="T109" i="11"/>
  <c r="U109" i="11"/>
  <c r="U63" i="12"/>
  <c r="T63" i="12"/>
  <c r="U48" i="13"/>
  <c r="T48" i="13"/>
  <c r="U67" i="16"/>
  <c r="T67" i="16"/>
  <c r="U72" i="18"/>
  <c r="U20" i="19"/>
  <c r="T20" i="19"/>
  <c r="T13" i="21"/>
  <c r="U13" i="21"/>
  <c r="T16" i="12"/>
  <c r="U16" i="12"/>
  <c r="U95" i="14"/>
  <c r="T95" i="14"/>
  <c r="Q17" i="17"/>
  <c r="S17" i="17"/>
  <c r="P74" i="18"/>
  <c r="R74" i="18"/>
  <c r="T11" i="20"/>
  <c r="U11" i="20"/>
  <c r="U54" i="20"/>
  <c r="T54" i="20"/>
  <c r="U53" i="24"/>
  <c r="T53" i="24"/>
  <c r="Q74" i="5"/>
  <c r="S74" i="5"/>
  <c r="U38" i="6"/>
  <c r="T38" i="6"/>
  <c r="T51" i="10"/>
  <c r="U51" i="10"/>
  <c r="T20" i="12"/>
  <c r="U20" i="12"/>
  <c r="T67" i="12"/>
  <c r="U67" i="12"/>
  <c r="U9" i="1"/>
  <c r="T9" i="1"/>
  <c r="T38" i="2"/>
  <c r="U10" i="3"/>
  <c r="U24" i="3"/>
  <c r="U30" i="4"/>
  <c r="T30" i="4"/>
  <c r="T34" i="4"/>
  <c r="T41" i="4"/>
  <c r="T95" i="4"/>
  <c r="U34" i="6"/>
  <c r="T93" i="6"/>
  <c r="U93" i="6"/>
  <c r="U11" i="9"/>
  <c r="E68" i="10"/>
  <c r="T14" i="11"/>
  <c r="U14" i="11"/>
  <c r="T21" i="11"/>
  <c r="U64" i="13"/>
  <c r="T64" i="13"/>
  <c r="T89" i="15"/>
  <c r="T20" i="16"/>
  <c r="T16" i="19"/>
  <c r="Q35" i="19"/>
  <c r="S35" i="19"/>
  <c r="P42" i="28"/>
  <c r="T93" i="26"/>
  <c r="U93" i="26"/>
  <c r="U29" i="27"/>
  <c r="T29" i="27"/>
  <c r="U92" i="19"/>
  <c r="T92" i="19"/>
  <c r="T14" i="12"/>
  <c r="U14" i="12"/>
  <c r="T71" i="15"/>
  <c r="U71" i="15"/>
  <c r="U96" i="5"/>
  <c r="T96" i="5"/>
  <c r="U58" i="6"/>
  <c r="T58" i="6"/>
  <c r="U89" i="6"/>
  <c r="T89" i="6"/>
  <c r="T46" i="11"/>
  <c r="U46" i="11"/>
  <c r="U23" i="14"/>
  <c r="T23" i="14"/>
  <c r="P73" i="15"/>
  <c r="R73" i="15"/>
  <c r="U59" i="16"/>
  <c r="T59" i="16"/>
  <c r="U88" i="25"/>
  <c r="T88" i="25"/>
  <c r="T41" i="3"/>
  <c r="U41" i="3"/>
  <c r="T20" i="5"/>
  <c r="U20" i="5"/>
  <c r="T34" i="11"/>
  <c r="T22" i="13"/>
  <c r="U22" i="13"/>
  <c r="T15" i="14"/>
  <c r="U15" i="14"/>
  <c r="U72" i="14"/>
  <c r="T72" i="14"/>
  <c r="U16" i="15"/>
  <c r="T16" i="15"/>
  <c r="U9" i="19"/>
  <c r="T9" i="19"/>
  <c r="T19" i="20"/>
  <c r="U19" i="20"/>
  <c r="U94" i="20"/>
  <c r="T94" i="20"/>
  <c r="U72" i="21"/>
  <c r="T72" i="21"/>
  <c r="U15" i="24"/>
  <c r="T15" i="24"/>
  <c r="U72" i="25"/>
  <c r="T72" i="25"/>
  <c r="E73" i="26"/>
  <c r="U89" i="26"/>
  <c r="T89" i="26"/>
  <c r="U59" i="28"/>
  <c r="T59" i="28"/>
  <c r="T52" i="1"/>
  <c r="T60" i="1"/>
  <c r="U20" i="2"/>
  <c r="U21" i="3"/>
  <c r="U49" i="3"/>
  <c r="T49" i="3"/>
  <c r="R17" i="4"/>
  <c r="U31" i="5"/>
  <c r="T72" i="5"/>
  <c r="T46" i="6"/>
  <c r="U50" i="6"/>
  <c r="S73" i="7"/>
  <c r="U91" i="7"/>
  <c r="T91" i="7"/>
  <c r="U91" i="8"/>
  <c r="R74" i="11"/>
  <c r="U40" i="12"/>
  <c r="T40" i="12"/>
  <c r="Q74" i="14"/>
  <c r="E61" i="19"/>
  <c r="T15" i="20"/>
  <c r="U38" i="25"/>
  <c r="T38" i="25"/>
  <c r="T50" i="9"/>
  <c r="U50" i="9"/>
  <c r="U11" i="8"/>
  <c r="T11" i="8"/>
  <c r="T16" i="10"/>
  <c r="U29" i="10"/>
  <c r="T29" i="10"/>
  <c r="S17" i="11"/>
  <c r="U44" i="12"/>
  <c r="T44" i="12"/>
  <c r="T14" i="13"/>
  <c r="T67" i="15"/>
  <c r="T91" i="16"/>
  <c r="U91" i="16"/>
  <c r="T22" i="17"/>
  <c r="T89" i="21"/>
  <c r="U89" i="21"/>
  <c r="U66" i="22"/>
  <c r="T66" i="22"/>
  <c r="U95" i="23"/>
  <c r="T95" i="23"/>
  <c r="E32" i="28"/>
  <c r="U32" i="28" s="1"/>
  <c r="U93" i="8"/>
  <c r="T93" i="8"/>
  <c r="T29" i="3"/>
  <c r="U29" i="3"/>
  <c r="T90" i="1"/>
  <c r="U54" i="5"/>
  <c r="U94" i="10"/>
  <c r="P73" i="11"/>
  <c r="U53" i="19"/>
  <c r="T53" i="19"/>
  <c r="T10" i="3"/>
  <c r="U54" i="4"/>
  <c r="T71" i="1"/>
  <c r="T14" i="3"/>
  <c r="U65" i="3"/>
  <c r="U58" i="4"/>
  <c r="T96" i="4"/>
  <c r="E17" i="6"/>
  <c r="T31" i="6"/>
  <c r="U96" i="9"/>
  <c r="U20" i="10"/>
  <c r="T93" i="11"/>
  <c r="T11" i="13"/>
  <c r="U11" i="13"/>
  <c r="U15" i="13"/>
  <c r="T15" i="13"/>
  <c r="T38" i="17"/>
  <c r="U51" i="17"/>
  <c r="T51" i="17"/>
  <c r="T96" i="19"/>
  <c r="U20" i="26"/>
  <c r="T20" i="26"/>
  <c r="Q73" i="26"/>
  <c r="S73" i="26"/>
  <c r="U20" i="28"/>
  <c r="T20" i="28"/>
  <c r="U91" i="13"/>
  <c r="T91" i="13"/>
  <c r="U66" i="4"/>
  <c r="U51" i="6"/>
  <c r="T51" i="6"/>
  <c r="T39" i="9"/>
  <c r="U39" i="9"/>
  <c r="U63" i="17"/>
  <c r="T63" i="17"/>
  <c r="U13" i="5"/>
  <c r="T13" i="5"/>
  <c r="T16" i="5"/>
  <c r="T66" i="5"/>
  <c r="T23" i="6"/>
  <c r="U54" i="9"/>
  <c r="T29" i="1"/>
  <c r="T38" i="3"/>
  <c r="T51" i="4"/>
  <c r="U51" i="4"/>
  <c r="T9" i="5"/>
  <c r="U9" i="5"/>
  <c r="T28" i="5"/>
  <c r="U49" i="7"/>
  <c r="T49" i="7"/>
  <c r="E61" i="7"/>
  <c r="U41" i="8"/>
  <c r="T41" i="8"/>
  <c r="T67" i="9"/>
  <c r="U67" i="9"/>
  <c r="T93" i="9"/>
  <c r="U93" i="9"/>
  <c r="T13" i="10"/>
  <c r="U13" i="10"/>
  <c r="T21" i="10"/>
  <c r="U21" i="10"/>
  <c r="T23" i="11"/>
  <c r="U23" i="11"/>
  <c r="U9" i="12"/>
  <c r="P17" i="12"/>
  <c r="R17" i="12"/>
  <c r="E61" i="13"/>
  <c r="U95" i="13"/>
  <c r="T66" i="18"/>
  <c r="U89" i="18"/>
  <c r="U54" i="21"/>
  <c r="T54" i="21"/>
  <c r="U16" i="25"/>
  <c r="T16" i="25"/>
  <c r="H114" i="26"/>
  <c r="U108" i="25"/>
  <c r="T108" i="25"/>
  <c r="U38" i="5"/>
  <c r="T60" i="6"/>
  <c r="Q17" i="7"/>
  <c r="E55" i="7"/>
  <c r="U47" i="9"/>
  <c r="T11" i="10"/>
  <c r="T15" i="10"/>
  <c r="U40" i="10"/>
  <c r="T71" i="10"/>
  <c r="P17" i="11"/>
  <c r="Q73" i="11"/>
  <c r="T31" i="12"/>
  <c r="E35" i="12"/>
  <c r="E42" i="12"/>
  <c r="U57" i="12"/>
  <c r="T57" i="12"/>
  <c r="T10" i="13"/>
  <c r="Q74" i="18"/>
  <c r="Q17" i="20"/>
  <c r="U17" i="20" s="1"/>
  <c r="Q42" i="22"/>
  <c r="U42" i="22" s="1"/>
  <c r="E17" i="24"/>
  <c r="U40" i="24"/>
  <c r="T40" i="24"/>
  <c r="P74" i="24"/>
  <c r="P87" i="24"/>
  <c r="Q73" i="27"/>
  <c r="T106" i="27"/>
  <c r="U106" i="27"/>
  <c r="R97" i="16"/>
  <c r="E82" i="4"/>
  <c r="U100" i="22"/>
  <c r="U107" i="22"/>
  <c r="U14" i="24"/>
  <c r="T14" i="24"/>
  <c r="T31" i="28"/>
  <c r="E82" i="8"/>
  <c r="E68" i="20"/>
  <c r="Q35" i="21"/>
  <c r="T107" i="4"/>
  <c r="U107" i="4"/>
  <c r="T11" i="1"/>
  <c r="T53" i="1"/>
  <c r="E61" i="1"/>
  <c r="Q17" i="3"/>
  <c r="Q68" i="4"/>
  <c r="E32" i="5"/>
  <c r="U71" i="5"/>
  <c r="E74" i="5"/>
  <c r="U10" i="6"/>
  <c r="E68" i="11"/>
  <c r="P35" i="12"/>
  <c r="T35" i="12" s="1"/>
  <c r="S87" i="14"/>
  <c r="U15" i="15"/>
  <c r="S17" i="18"/>
  <c r="U37" i="20"/>
  <c r="T71" i="20"/>
  <c r="U71" i="20"/>
  <c r="P17" i="24"/>
  <c r="U22" i="1"/>
  <c r="U30" i="1"/>
  <c r="E42" i="4"/>
  <c r="T24" i="5"/>
  <c r="P35" i="5"/>
  <c r="U57" i="5"/>
  <c r="E35" i="6"/>
  <c r="T57" i="6"/>
  <c r="P87" i="6"/>
  <c r="E68" i="9"/>
  <c r="U65" i="12"/>
  <c r="U91" i="12"/>
  <c r="U10" i="13"/>
  <c r="E69" i="13"/>
  <c r="T29" i="15"/>
  <c r="T24" i="16"/>
  <c r="U24" i="16"/>
  <c r="T41" i="17"/>
  <c r="T92" i="17"/>
  <c r="E35" i="18"/>
  <c r="U38" i="19"/>
  <c r="U65" i="19"/>
  <c r="T53" i="20"/>
  <c r="U57" i="20"/>
  <c r="T57" i="20"/>
  <c r="U60" i="20"/>
  <c r="T21" i="21"/>
  <c r="U21" i="21"/>
  <c r="U44" i="23"/>
  <c r="T64" i="23"/>
  <c r="T91" i="23"/>
  <c r="U91" i="23"/>
  <c r="T94" i="23"/>
  <c r="T10" i="26"/>
  <c r="T31" i="27"/>
  <c r="P35" i="27"/>
  <c r="U91" i="27"/>
  <c r="E82" i="23"/>
  <c r="N114" i="13"/>
  <c r="L114" i="9"/>
  <c r="R114" i="9" s="1"/>
  <c r="U110" i="8"/>
  <c r="T110" i="8"/>
  <c r="P17" i="6"/>
  <c r="E68" i="7"/>
  <c r="U38" i="9"/>
  <c r="E42" i="9"/>
  <c r="E42" i="10"/>
  <c r="T71" i="11"/>
  <c r="T10" i="12"/>
  <c r="S87" i="12"/>
  <c r="T53" i="15"/>
  <c r="Q26" i="17"/>
  <c r="E35" i="19"/>
  <c r="T34" i="20"/>
  <c r="Q32" i="21"/>
  <c r="E61" i="23"/>
  <c r="U71" i="25"/>
  <c r="P17" i="26"/>
  <c r="T37" i="26"/>
  <c r="Q74" i="27"/>
  <c r="M114" i="23"/>
  <c r="S114" i="23" s="1"/>
  <c r="O115" i="8"/>
  <c r="O114" i="8"/>
  <c r="E82" i="16"/>
  <c r="U10" i="4"/>
  <c r="P35" i="4"/>
  <c r="Q42" i="4"/>
  <c r="R87" i="5"/>
  <c r="Q35" i="6"/>
  <c r="E61" i="9"/>
  <c r="Q68" i="9"/>
  <c r="U15" i="11"/>
  <c r="P26" i="11"/>
  <c r="U34" i="15"/>
  <c r="E55" i="17"/>
  <c r="Q35" i="28"/>
  <c r="U35" i="28" s="1"/>
  <c r="K114" i="28"/>
  <c r="C114" i="27"/>
  <c r="B114" i="24"/>
  <c r="U105" i="23"/>
  <c r="U72" i="1"/>
  <c r="U16" i="1"/>
  <c r="T31" i="1"/>
  <c r="T38" i="1"/>
  <c r="U54" i="1"/>
  <c r="P17" i="2"/>
  <c r="E32" i="4"/>
  <c r="Q35" i="4"/>
  <c r="U35" i="4" s="1"/>
  <c r="P74" i="4"/>
  <c r="E26" i="5"/>
  <c r="T26" i="5" s="1"/>
  <c r="E73" i="8"/>
  <c r="E35" i="9"/>
  <c r="E74" i="9"/>
  <c r="T10" i="10"/>
  <c r="U38" i="11"/>
  <c r="E42" i="11"/>
  <c r="P73" i="13"/>
  <c r="P73" i="17"/>
  <c r="P35" i="19"/>
  <c r="R35" i="19"/>
  <c r="P73" i="19"/>
  <c r="Q26" i="20"/>
  <c r="T50" i="20"/>
  <c r="U50" i="20"/>
  <c r="S35" i="21"/>
  <c r="T10" i="22"/>
  <c r="P74" i="22"/>
  <c r="R74" i="22"/>
  <c r="U22" i="24"/>
  <c r="E61" i="25"/>
  <c r="U22" i="26"/>
  <c r="T30" i="26"/>
  <c r="U30" i="26"/>
  <c r="U40" i="27"/>
  <c r="R97" i="25"/>
  <c r="C114" i="24"/>
  <c r="T99" i="20"/>
  <c r="U99" i="20"/>
  <c r="T11" i="12"/>
  <c r="Q35" i="17"/>
  <c r="T104" i="19"/>
  <c r="U104" i="19"/>
  <c r="L114" i="11"/>
  <c r="R114" i="11" s="1"/>
  <c r="R97" i="11"/>
  <c r="Q74" i="11"/>
  <c r="L114" i="22"/>
  <c r="R114" i="22" s="1"/>
  <c r="R97" i="22"/>
  <c r="E35" i="1"/>
  <c r="Q35" i="2"/>
  <c r="Q17" i="4"/>
  <c r="E73" i="4"/>
  <c r="T37" i="5"/>
  <c r="E73" i="5"/>
  <c r="T22" i="6"/>
  <c r="E17" i="9"/>
  <c r="P73" i="12"/>
  <c r="T23" i="13"/>
  <c r="U38" i="15"/>
  <c r="T38" i="15"/>
  <c r="S26" i="17"/>
  <c r="E32" i="17"/>
  <c r="T10" i="18"/>
  <c r="P17" i="19"/>
  <c r="E73" i="20"/>
  <c r="T54" i="22"/>
  <c r="U54" i="22"/>
  <c r="U58" i="22"/>
  <c r="T58" i="22"/>
  <c r="P42" i="23"/>
  <c r="U58" i="25"/>
  <c r="T58" i="25"/>
  <c r="Q74" i="25"/>
  <c r="Q26" i="26"/>
  <c r="P73" i="27"/>
  <c r="R73" i="27"/>
  <c r="U100" i="23"/>
  <c r="T100" i="23"/>
  <c r="H114" i="7"/>
  <c r="U106" i="2"/>
  <c r="T106" i="2"/>
  <c r="U19" i="22"/>
  <c r="T19" i="22"/>
  <c r="T105" i="22"/>
  <c r="U105" i="22"/>
  <c r="U31" i="1"/>
  <c r="E73" i="1"/>
  <c r="E42" i="3"/>
  <c r="T34" i="5"/>
  <c r="U59" i="5"/>
  <c r="T15" i="6"/>
  <c r="U23" i="7"/>
  <c r="T46" i="7"/>
  <c r="T13" i="9"/>
  <c r="U10" i="10"/>
  <c r="T31" i="11"/>
  <c r="T95" i="11"/>
  <c r="E26" i="12"/>
  <c r="U26" i="12" s="1"/>
  <c r="T93" i="12"/>
  <c r="U19" i="13"/>
  <c r="U30" i="13"/>
  <c r="T38" i="13"/>
  <c r="T12" i="14"/>
  <c r="E35" i="15"/>
  <c r="U54" i="15"/>
  <c r="E69" i="15"/>
  <c r="S87" i="15"/>
  <c r="E26" i="16"/>
  <c r="U26" i="16" s="1"/>
  <c r="Q55" i="16"/>
  <c r="Q73" i="19"/>
  <c r="U41" i="21"/>
  <c r="T30" i="22"/>
  <c r="U13" i="25"/>
  <c r="P35" i="25"/>
  <c r="E35" i="26"/>
  <c r="O115" i="16"/>
  <c r="U110" i="7"/>
  <c r="Q68" i="21"/>
  <c r="P35" i="1"/>
  <c r="Q74" i="3"/>
  <c r="S42" i="4"/>
  <c r="S35" i="6"/>
  <c r="T10" i="9"/>
  <c r="Q87" i="9"/>
  <c r="E73" i="11"/>
  <c r="T34" i="12"/>
  <c r="U38" i="13"/>
  <c r="E42" i="13"/>
  <c r="T71" i="13"/>
  <c r="E55" i="15"/>
  <c r="P17" i="18"/>
  <c r="T17" i="18" s="1"/>
  <c r="E74" i="18"/>
  <c r="E32" i="20"/>
  <c r="Q35" i="20"/>
  <c r="T38" i="21"/>
  <c r="E42" i="21"/>
  <c r="E42" i="22"/>
  <c r="T53" i="26"/>
  <c r="T95" i="26"/>
  <c r="T48" i="27"/>
  <c r="E68" i="27"/>
  <c r="U109" i="1"/>
  <c r="T109" i="1"/>
  <c r="T106" i="25"/>
  <c r="U108" i="23"/>
  <c r="T108" i="23"/>
  <c r="T112" i="11"/>
  <c r="U112" i="11"/>
  <c r="P73" i="6"/>
  <c r="P32" i="8"/>
  <c r="P74" i="9"/>
  <c r="E32" i="1"/>
  <c r="E35" i="3"/>
  <c r="T35" i="3" s="1"/>
  <c r="R35" i="4"/>
  <c r="P73" i="4"/>
  <c r="E68" i="6"/>
  <c r="E32" i="7"/>
  <c r="E17" i="11"/>
  <c r="U54" i="11"/>
  <c r="T22" i="12"/>
  <c r="U60" i="13"/>
  <c r="E32" i="14"/>
  <c r="U9" i="15"/>
  <c r="U44" i="17"/>
  <c r="T44" i="17"/>
  <c r="U71" i="17"/>
  <c r="U37" i="18"/>
  <c r="Q68" i="18"/>
  <c r="T19" i="21"/>
  <c r="T71" i="21"/>
  <c r="U34" i="22"/>
  <c r="T12" i="24"/>
  <c r="U50" i="24"/>
  <c r="Q17" i="25"/>
  <c r="T65" i="26"/>
  <c r="U34" i="27"/>
  <c r="T34" i="27"/>
  <c r="T21" i="28"/>
  <c r="P68" i="28"/>
  <c r="U100" i="25"/>
  <c r="T100" i="25"/>
  <c r="T112" i="22"/>
  <c r="H114" i="21"/>
  <c r="N115" i="21"/>
  <c r="J114" i="16"/>
  <c r="Q73" i="20"/>
  <c r="P32" i="25"/>
  <c r="U51" i="25"/>
  <c r="T51" i="25"/>
  <c r="Q68" i="28"/>
  <c r="I114" i="21"/>
  <c r="K114" i="11"/>
  <c r="K114" i="6"/>
  <c r="U14" i="15"/>
  <c r="E32" i="15"/>
  <c r="U32" i="15" s="1"/>
  <c r="Q68" i="15"/>
  <c r="P87" i="15"/>
  <c r="Q74" i="17"/>
  <c r="T38" i="18"/>
  <c r="E42" i="18"/>
  <c r="E26" i="19"/>
  <c r="U26" i="19" s="1"/>
  <c r="E17" i="20"/>
  <c r="P35" i="20"/>
  <c r="Q74" i="20"/>
  <c r="E26" i="21"/>
  <c r="P35" i="22"/>
  <c r="E17" i="23"/>
  <c r="E32" i="23"/>
  <c r="T32" i="23" s="1"/>
  <c r="E26" i="24"/>
  <c r="P73" i="24"/>
  <c r="U71" i="28"/>
  <c r="E74" i="28"/>
  <c r="E82" i="25"/>
  <c r="B114" i="1"/>
  <c r="M114" i="26"/>
  <c r="S114" i="26" s="1"/>
  <c r="B114" i="23"/>
  <c r="M114" i="22"/>
  <c r="S114" i="22" s="1"/>
  <c r="H114" i="20"/>
  <c r="D114" i="18"/>
  <c r="B114" i="16"/>
  <c r="M114" i="15"/>
  <c r="S114" i="15" s="1"/>
  <c r="M114" i="11"/>
  <c r="S114" i="11" s="1"/>
  <c r="D114" i="7"/>
  <c r="M114" i="6"/>
  <c r="S114" i="6" s="1"/>
  <c r="K114" i="4"/>
  <c r="D114" i="14"/>
  <c r="F114" i="9"/>
  <c r="F114" i="14"/>
  <c r="C114" i="5"/>
  <c r="M114" i="4"/>
  <c r="S114" i="4" s="1"/>
  <c r="T40" i="22"/>
  <c r="E68" i="22"/>
  <c r="P74" i="26"/>
  <c r="Q74" i="28"/>
  <c r="E82" i="11"/>
  <c r="H114" i="1"/>
  <c r="H114" i="23"/>
  <c r="U98" i="22"/>
  <c r="B114" i="21"/>
  <c r="J114" i="18"/>
  <c r="N114" i="17"/>
  <c r="I114" i="14"/>
  <c r="T110" i="14"/>
  <c r="G114" i="12"/>
  <c r="T111" i="11"/>
  <c r="N114" i="10"/>
  <c r="J114" i="9"/>
  <c r="J114" i="7"/>
  <c r="T101" i="3"/>
  <c r="I114" i="1"/>
  <c r="G114" i="27"/>
  <c r="N114" i="26"/>
  <c r="J114" i="25"/>
  <c r="I114" i="23"/>
  <c r="C114" i="21"/>
  <c r="I114" i="16"/>
  <c r="N114" i="15"/>
  <c r="H114" i="12"/>
  <c r="E97" i="11"/>
  <c r="O114" i="10"/>
  <c r="F114" i="17"/>
  <c r="K114" i="3"/>
  <c r="T106" i="7"/>
  <c r="T112" i="7"/>
  <c r="T112" i="5"/>
  <c r="G114" i="26"/>
  <c r="J114" i="13"/>
  <c r="G114" i="11"/>
  <c r="K114" i="8"/>
  <c r="H114" i="6"/>
  <c r="B114" i="2"/>
  <c r="E17" i="12"/>
  <c r="E32" i="12"/>
  <c r="T32" i="12" s="1"/>
  <c r="Q35" i="12"/>
  <c r="U35" i="12" s="1"/>
  <c r="E26" i="17"/>
  <c r="U22" i="18"/>
  <c r="U10" i="19"/>
  <c r="Q32" i="19"/>
  <c r="E35" i="20"/>
  <c r="E73" i="24"/>
  <c r="U40" i="25"/>
  <c r="P17" i="28"/>
  <c r="H114" i="28"/>
  <c r="I114" i="26"/>
  <c r="I114" i="24"/>
  <c r="C114" i="20"/>
  <c r="I114" i="15"/>
  <c r="U111" i="10"/>
  <c r="G114" i="4"/>
  <c r="T109" i="4"/>
  <c r="C114" i="2"/>
  <c r="U40" i="21"/>
  <c r="E73" i="22"/>
  <c r="P26" i="26"/>
  <c r="E17" i="27"/>
  <c r="U38" i="27"/>
  <c r="T71" i="27"/>
  <c r="Q17" i="28"/>
  <c r="J114" i="26"/>
  <c r="J114" i="24"/>
  <c r="U101" i="20"/>
  <c r="J114" i="15"/>
  <c r="J114" i="11"/>
  <c r="S97" i="8"/>
  <c r="J114" i="6"/>
  <c r="H114" i="4"/>
  <c r="D114" i="2"/>
  <c r="U65" i="28"/>
  <c r="E68" i="28"/>
  <c r="E61" i="28"/>
  <c r="T61" i="28" s="1"/>
  <c r="T48" i="28"/>
  <c r="R42" i="28"/>
  <c r="U39" i="28"/>
  <c r="E42" i="28"/>
  <c r="Q32" i="28"/>
  <c r="U28" i="28"/>
  <c r="S26" i="28"/>
  <c r="U25" i="28"/>
  <c r="P26" i="28"/>
  <c r="R26" i="28"/>
  <c r="P69" i="28"/>
  <c r="P55" i="28"/>
  <c r="Q55" i="28"/>
  <c r="E69" i="28"/>
  <c r="E75" i="28"/>
  <c r="Q69" i="28"/>
  <c r="P75" i="28"/>
  <c r="R75" i="28"/>
  <c r="Q61" i="28"/>
  <c r="T99" i="28"/>
  <c r="T101" i="28"/>
  <c r="P68" i="27"/>
  <c r="R68" i="27"/>
  <c r="U58" i="27"/>
  <c r="P61" i="27"/>
  <c r="E75" i="27"/>
  <c r="Q42" i="27"/>
  <c r="Q32" i="27"/>
  <c r="S32" i="27"/>
  <c r="Q26" i="27"/>
  <c r="E69" i="27"/>
  <c r="Q55" i="27"/>
  <c r="P75" i="27"/>
  <c r="R61" i="27"/>
  <c r="Q69" i="27"/>
  <c r="R97" i="27"/>
  <c r="U99" i="27"/>
  <c r="U104" i="27"/>
  <c r="U107" i="27"/>
  <c r="U112" i="27"/>
  <c r="U98" i="27"/>
  <c r="E82" i="27"/>
  <c r="E61" i="26"/>
  <c r="U58" i="26"/>
  <c r="T57" i="26"/>
  <c r="T52" i="26"/>
  <c r="T51" i="26"/>
  <c r="E69" i="26"/>
  <c r="P42" i="26"/>
  <c r="E26" i="26"/>
  <c r="T24" i="26"/>
  <c r="Q75" i="26"/>
  <c r="U75" i="26" s="1"/>
  <c r="E75" i="26"/>
  <c r="Q55" i="26"/>
  <c r="P75" i="26"/>
  <c r="T75" i="26" s="1"/>
  <c r="R75" i="26"/>
  <c r="U98" i="26"/>
  <c r="U106" i="26"/>
  <c r="T63" i="25"/>
  <c r="Q68" i="25"/>
  <c r="T65" i="25"/>
  <c r="U52" i="25"/>
  <c r="T47" i="25"/>
  <c r="R42" i="25"/>
  <c r="R32" i="25"/>
  <c r="P26" i="25"/>
  <c r="R26" i="25"/>
  <c r="Q26" i="25"/>
  <c r="S26" i="25"/>
  <c r="T25" i="25"/>
  <c r="U24" i="25"/>
  <c r="E26" i="25"/>
  <c r="T26" i="25" s="1"/>
  <c r="P55" i="25"/>
  <c r="Q55" i="25"/>
  <c r="E75" i="25"/>
  <c r="E55" i="25"/>
  <c r="T49" i="25"/>
  <c r="E69" i="25"/>
  <c r="P69" i="25"/>
  <c r="T69" i="25" s="1"/>
  <c r="Q69" i="25"/>
  <c r="P75" i="25"/>
  <c r="Q75" i="25"/>
  <c r="T98" i="25"/>
  <c r="T111" i="25"/>
  <c r="U109" i="25"/>
  <c r="T103" i="25"/>
  <c r="T105" i="25"/>
  <c r="U101" i="25"/>
  <c r="S97" i="25"/>
  <c r="P68" i="24"/>
  <c r="R68" i="24"/>
  <c r="E61" i="24"/>
  <c r="T57" i="24"/>
  <c r="E69" i="24"/>
  <c r="E55" i="24"/>
  <c r="E42" i="24"/>
  <c r="U39" i="24"/>
  <c r="T29" i="24"/>
  <c r="T28" i="24"/>
  <c r="P55" i="24"/>
  <c r="R55" i="24"/>
  <c r="Q75" i="24"/>
  <c r="P61" i="24"/>
  <c r="R61" i="24"/>
  <c r="T105" i="24"/>
  <c r="T103" i="24"/>
  <c r="E68" i="23"/>
  <c r="T51" i="23"/>
  <c r="T52" i="23"/>
  <c r="Q55" i="23"/>
  <c r="R42" i="23"/>
  <c r="T28" i="23"/>
  <c r="Q26" i="23"/>
  <c r="E55" i="23"/>
  <c r="E75" i="23"/>
  <c r="E69" i="23"/>
  <c r="P69" i="23"/>
  <c r="U103" i="23"/>
  <c r="T110" i="23"/>
  <c r="U102" i="23"/>
  <c r="P68" i="22"/>
  <c r="R68" i="22"/>
  <c r="U63" i="22"/>
  <c r="U57" i="22"/>
  <c r="U51" i="22"/>
  <c r="U48" i="22"/>
  <c r="T47" i="22"/>
  <c r="E55" i="22"/>
  <c r="P42" i="22"/>
  <c r="T42" i="22" s="1"/>
  <c r="S42" i="22"/>
  <c r="P32" i="22"/>
  <c r="R32" i="22"/>
  <c r="E32" i="22"/>
  <c r="E26" i="22"/>
  <c r="P26" i="22"/>
  <c r="R26" i="22"/>
  <c r="Q26" i="22"/>
  <c r="E75" i="22"/>
  <c r="T49" i="22"/>
  <c r="E69" i="22"/>
  <c r="S55" i="22"/>
  <c r="Q61" i="22"/>
  <c r="S61" i="22"/>
  <c r="Q75" i="22"/>
  <c r="U75" i="22" s="1"/>
  <c r="P61" i="22"/>
  <c r="R61" i="22"/>
  <c r="U99" i="22"/>
  <c r="T65" i="21"/>
  <c r="T58" i="21"/>
  <c r="Q61" i="21"/>
  <c r="T47" i="21"/>
  <c r="E55" i="21"/>
  <c r="S32" i="21"/>
  <c r="E75" i="21"/>
  <c r="T28" i="21"/>
  <c r="P32" i="21"/>
  <c r="Q26" i="21"/>
  <c r="U24" i="21"/>
  <c r="E69" i="21"/>
  <c r="P61" i="21"/>
  <c r="R61" i="21"/>
  <c r="P69" i="21"/>
  <c r="R69" i="21"/>
  <c r="T101" i="21"/>
  <c r="T112" i="21"/>
  <c r="T104" i="21"/>
  <c r="U111" i="21"/>
  <c r="T107" i="21"/>
  <c r="U103" i="21"/>
  <c r="U105" i="21"/>
  <c r="T64" i="20"/>
  <c r="P68" i="20"/>
  <c r="R68" i="20"/>
  <c r="Q68" i="20"/>
  <c r="S68" i="20"/>
  <c r="T48" i="20"/>
  <c r="U44" i="20"/>
  <c r="R42" i="20"/>
  <c r="E42" i="20"/>
  <c r="T29" i="20"/>
  <c r="P32" i="20"/>
  <c r="R32" i="20"/>
  <c r="T28" i="20"/>
  <c r="Q32" i="20"/>
  <c r="S32" i="20"/>
  <c r="S26" i="20"/>
  <c r="E69" i="20"/>
  <c r="P69" i="20"/>
  <c r="T69" i="20" s="1"/>
  <c r="Q69" i="20"/>
  <c r="P55" i="20"/>
  <c r="R55" i="20"/>
  <c r="R69" i="20"/>
  <c r="E75" i="20"/>
  <c r="S69" i="20"/>
  <c r="P75" i="20"/>
  <c r="T75" i="20" s="1"/>
  <c r="R75" i="20"/>
  <c r="T59" i="20"/>
  <c r="E61" i="20"/>
  <c r="U61" i="20" s="1"/>
  <c r="Q75" i="20"/>
  <c r="U75" i="20" s="1"/>
  <c r="S75" i="20"/>
  <c r="Q61" i="20"/>
  <c r="U109" i="20"/>
  <c r="U107" i="20"/>
  <c r="T98" i="20"/>
  <c r="T64" i="19"/>
  <c r="T63" i="19"/>
  <c r="E68" i="19"/>
  <c r="T57" i="19"/>
  <c r="E55" i="19"/>
  <c r="T52" i="19"/>
  <c r="T51" i="19"/>
  <c r="P32" i="19"/>
  <c r="R32" i="19"/>
  <c r="Q75" i="19"/>
  <c r="S32" i="19"/>
  <c r="T29" i="19"/>
  <c r="S75" i="19"/>
  <c r="E75" i="19"/>
  <c r="P55" i="19"/>
  <c r="R55" i="19"/>
  <c r="E69" i="19"/>
  <c r="Q69" i="19"/>
  <c r="Q61" i="19"/>
  <c r="T98" i="19"/>
  <c r="U107" i="19"/>
  <c r="U112" i="19"/>
  <c r="T65" i="18"/>
  <c r="T64" i="18"/>
  <c r="P68" i="18"/>
  <c r="R68" i="18"/>
  <c r="S68" i="18"/>
  <c r="E68" i="18"/>
  <c r="T57" i="18"/>
  <c r="E55" i="18"/>
  <c r="T44" i="18"/>
  <c r="E32" i="18"/>
  <c r="T32" i="18" s="1"/>
  <c r="E75" i="18"/>
  <c r="T29" i="18"/>
  <c r="P32" i="18"/>
  <c r="R32" i="18"/>
  <c r="T28" i="18"/>
  <c r="Q32" i="18"/>
  <c r="S32" i="18"/>
  <c r="P26" i="18"/>
  <c r="R26" i="18"/>
  <c r="Q69" i="18"/>
  <c r="E69" i="18"/>
  <c r="P55" i="18"/>
  <c r="R55" i="18"/>
  <c r="Q55" i="18"/>
  <c r="S55" i="18"/>
  <c r="P75" i="18"/>
  <c r="T75" i="18" s="1"/>
  <c r="R75" i="18"/>
  <c r="P69" i="18"/>
  <c r="T69" i="18" s="1"/>
  <c r="R69" i="18"/>
  <c r="S69" i="18"/>
  <c r="T108" i="18"/>
  <c r="T101" i="18"/>
  <c r="E82" i="18"/>
  <c r="P61" i="17"/>
  <c r="T50" i="17"/>
  <c r="T52" i="17"/>
  <c r="P42" i="17"/>
  <c r="R42" i="17"/>
  <c r="Q42" i="17"/>
  <c r="S42" i="17"/>
  <c r="T39" i="17"/>
  <c r="Q32" i="17"/>
  <c r="P26" i="17"/>
  <c r="R26" i="17"/>
  <c r="T24" i="17"/>
  <c r="E69" i="17"/>
  <c r="P55" i="17"/>
  <c r="T55" i="17" s="1"/>
  <c r="R55" i="17"/>
  <c r="Q55" i="17"/>
  <c r="U55" i="17" s="1"/>
  <c r="S55" i="17"/>
  <c r="T49" i="17"/>
  <c r="Q69" i="17"/>
  <c r="U69" i="17" s="1"/>
  <c r="R61" i="17"/>
  <c r="P69" i="17"/>
  <c r="R69" i="17"/>
  <c r="S69" i="17"/>
  <c r="E75" i="17"/>
  <c r="P75" i="17"/>
  <c r="T75" i="17" s="1"/>
  <c r="R75" i="17"/>
  <c r="Q75" i="17"/>
  <c r="S75" i="17"/>
  <c r="U101" i="17"/>
  <c r="U99" i="17"/>
  <c r="U64" i="16"/>
  <c r="T50" i="16"/>
  <c r="P42" i="16"/>
  <c r="R42" i="16"/>
  <c r="Q32" i="16"/>
  <c r="E32" i="16"/>
  <c r="E55" i="16"/>
  <c r="T49" i="16"/>
  <c r="E69" i="16"/>
  <c r="E61" i="16"/>
  <c r="U61" i="16" s="1"/>
  <c r="Q69" i="16"/>
  <c r="U69" i="16" s="1"/>
  <c r="P75" i="16"/>
  <c r="Q75" i="16"/>
  <c r="U75" i="16" s="1"/>
  <c r="E75" i="16"/>
  <c r="U104" i="16"/>
  <c r="U106" i="16"/>
  <c r="T102" i="16"/>
  <c r="T100" i="16"/>
  <c r="U98" i="16"/>
  <c r="U105" i="16"/>
  <c r="U112" i="16"/>
  <c r="T65" i="15"/>
  <c r="T58" i="15"/>
  <c r="U50" i="15"/>
  <c r="T48" i="15"/>
  <c r="E42" i="15"/>
  <c r="S32" i="15"/>
  <c r="P32" i="15"/>
  <c r="R32" i="15"/>
  <c r="E75" i="15"/>
  <c r="S97" i="15"/>
  <c r="U102" i="15"/>
  <c r="U100" i="15"/>
  <c r="U108" i="15"/>
  <c r="P68" i="14"/>
  <c r="R68" i="14"/>
  <c r="T44" i="14"/>
  <c r="Q55" i="14"/>
  <c r="E42" i="14"/>
  <c r="P42" i="14"/>
  <c r="R42" i="14"/>
  <c r="T28" i="14"/>
  <c r="P32" i="14"/>
  <c r="R32" i="14"/>
  <c r="E75" i="14"/>
  <c r="Q26" i="14"/>
  <c r="T24" i="14"/>
  <c r="S55" i="14"/>
  <c r="E69" i="14"/>
  <c r="E61" i="14"/>
  <c r="P69" i="14"/>
  <c r="T69" i="14" s="1"/>
  <c r="R69" i="14"/>
  <c r="U99" i="14"/>
  <c r="M114" i="14"/>
  <c r="S114" i="14" s="1"/>
  <c r="T105" i="14"/>
  <c r="U107" i="14"/>
  <c r="P68" i="13"/>
  <c r="R68" i="13"/>
  <c r="Q68" i="13"/>
  <c r="S68" i="13"/>
  <c r="U52" i="13"/>
  <c r="U51" i="13"/>
  <c r="E55" i="13"/>
  <c r="E75" i="13"/>
  <c r="E32" i="13"/>
  <c r="T25" i="13"/>
  <c r="T24" i="13"/>
  <c r="Q69" i="13"/>
  <c r="U69" i="13" s="1"/>
  <c r="S69" i="13"/>
  <c r="Q61" i="13"/>
  <c r="Q75" i="13"/>
  <c r="T110" i="13"/>
  <c r="T112" i="13"/>
  <c r="T108" i="13"/>
  <c r="T106" i="13"/>
  <c r="P68" i="12"/>
  <c r="R68" i="12"/>
  <c r="E68" i="12"/>
  <c r="T51" i="12"/>
  <c r="T50" i="12"/>
  <c r="U47" i="12"/>
  <c r="T39" i="12"/>
  <c r="P42" i="12"/>
  <c r="R42" i="12"/>
  <c r="T29" i="12"/>
  <c r="P32" i="12"/>
  <c r="R32" i="12"/>
  <c r="Q32" i="12"/>
  <c r="S32" i="12"/>
  <c r="U28" i="12"/>
  <c r="Q26" i="12"/>
  <c r="E75" i="12"/>
  <c r="E55" i="12"/>
  <c r="E69" i="12"/>
  <c r="U59" i="12"/>
  <c r="T105" i="12"/>
  <c r="T99" i="12"/>
  <c r="T101" i="12"/>
  <c r="T103" i="12"/>
  <c r="R97" i="12"/>
  <c r="P68" i="11"/>
  <c r="Q61" i="11"/>
  <c r="E61" i="11"/>
  <c r="E55" i="11"/>
  <c r="T52" i="11"/>
  <c r="T48" i="11"/>
  <c r="T44" i="11"/>
  <c r="P55" i="11"/>
  <c r="E69" i="11"/>
  <c r="U29" i="11"/>
  <c r="U28" i="11"/>
  <c r="Q32" i="11"/>
  <c r="R26" i="11"/>
  <c r="U25" i="11"/>
  <c r="T24" i="11"/>
  <c r="T49" i="11"/>
  <c r="R55" i="11"/>
  <c r="Q55" i="11"/>
  <c r="S55" i="11"/>
  <c r="P75" i="11"/>
  <c r="T75" i="11" s="1"/>
  <c r="P69" i="11"/>
  <c r="T69" i="11" s="1"/>
  <c r="R69" i="11"/>
  <c r="E75" i="11"/>
  <c r="S61" i="11"/>
  <c r="Q69" i="11"/>
  <c r="U69" i="11" s="1"/>
  <c r="S69" i="11"/>
  <c r="R75" i="11"/>
  <c r="T60" i="11"/>
  <c r="U64" i="10"/>
  <c r="U63" i="10"/>
  <c r="T57" i="10"/>
  <c r="U52" i="10"/>
  <c r="T48" i="10"/>
  <c r="Q55" i="10"/>
  <c r="Q69" i="10"/>
  <c r="Q42" i="10"/>
  <c r="S42" i="10"/>
  <c r="E32" i="10"/>
  <c r="T32" i="10" s="1"/>
  <c r="U24" i="10"/>
  <c r="P26" i="10"/>
  <c r="E69" i="10"/>
  <c r="U49" i="10"/>
  <c r="E75" i="10"/>
  <c r="P75" i="10"/>
  <c r="T75" i="10" s="1"/>
  <c r="Q75" i="10"/>
  <c r="U75" i="10" s="1"/>
  <c r="U60" i="10"/>
  <c r="T59" i="10"/>
  <c r="P61" i="10"/>
  <c r="R61" i="10"/>
  <c r="U109" i="10"/>
  <c r="T107" i="10"/>
  <c r="U103" i="10"/>
  <c r="S68" i="9"/>
  <c r="T64" i="9"/>
  <c r="P68" i="9"/>
  <c r="R68" i="9"/>
  <c r="U58" i="9"/>
  <c r="T52" i="9"/>
  <c r="P55" i="9"/>
  <c r="R55" i="9"/>
  <c r="T28" i="9"/>
  <c r="Q55" i="9"/>
  <c r="E55" i="9"/>
  <c r="E75" i="9"/>
  <c r="Q61" i="9"/>
  <c r="U60" i="9"/>
  <c r="E69" i="9"/>
  <c r="U100" i="9"/>
  <c r="U98" i="9"/>
  <c r="U108" i="9"/>
  <c r="U106" i="9"/>
  <c r="U58" i="8"/>
  <c r="T51" i="8"/>
  <c r="T50" i="8"/>
  <c r="E55" i="8"/>
  <c r="T39" i="8"/>
  <c r="Q42" i="8"/>
  <c r="S42" i="8"/>
  <c r="E42" i="8"/>
  <c r="R32" i="8"/>
  <c r="Q32" i="8"/>
  <c r="S32" i="8"/>
  <c r="E32" i="8"/>
  <c r="U32" i="8" s="1"/>
  <c r="Q75" i="8"/>
  <c r="U75" i="8" s="1"/>
  <c r="Q26" i="8"/>
  <c r="Q55" i="8"/>
  <c r="E69" i="8"/>
  <c r="P61" i="8"/>
  <c r="R61" i="8"/>
  <c r="S75" i="8"/>
  <c r="T103" i="8"/>
  <c r="T107" i="8"/>
  <c r="T109" i="8"/>
  <c r="T105" i="8"/>
  <c r="U65" i="7"/>
  <c r="U57" i="7"/>
  <c r="T51" i="7"/>
  <c r="T50" i="7"/>
  <c r="E42" i="7"/>
  <c r="U29" i="7"/>
  <c r="Q26" i="7"/>
  <c r="E26" i="7"/>
  <c r="T26" i="7" s="1"/>
  <c r="P75" i="7"/>
  <c r="T75" i="7" s="1"/>
  <c r="Q75" i="7"/>
  <c r="U75" i="7" s="1"/>
  <c r="P55" i="7"/>
  <c r="R55" i="7"/>
  <c r="E69" i="7"/>
  <c r="R75" i="7"/>
  <c r="Q61" i="7"/>
  <c r="P69" i="7"/>
  <c r="T69" i="7" s="1"/>
  <c r="R69" i="7"/>
  <c r="E75" i="7"/>
  <c r="T102" i="7"/>
  <c r="T104" i="7"/>
  <c r="U100" i="7"/>
  <c r="T98" i="7"/>
  <c r="E75" i="6"/>
  <c r="P68" i="6"/>
  <c r="R68" i="6"/>
  <c r="T63" i="6"/>
  <c r="E61" i="6"/>
  <c r="T48" i="6"/>
  <c r="T47" i="6"/>
  <c r="Q42" i="6"/>
  <c r="S42" i="6"/>
  <c r="E42" i="6"/>
  <c r="U39" i="6"/>
  <c r="P42" i="6"/>
  <c r="T42" i="6" s="1"/>
  <c r="R42" i="6"/>
  <c r="Q32" i="6"/>
  <c r="E32" i="6"/>
  <c r="T29" i="6"/>
  <c r="Q26" i="6"/>
  <c r="U26" i="6" s="1"/>
  <c r="E55" i="6"/>
  <c r="T59" i="6"/>
  <c r="E69" i="6"/>
  <c r="Q75" i="6"/>
  <c r="U75" i="6" s="1"/>
  <c r="P61" i="6"/>
  <c r="R61" i="6"/>
  <c r="Q61" i="6"/>
  <c r="S61" i="6"/>
  <c r="T107" i="6"/>
  <c r="T109" i="6"/>
  <c r="U105" i="6"/>
  <c r="T103" i="6"/>
  <c r="T101" i="6"/>
  <c r="E82" i="6"/>
  <c r="T58" i="5"/>
  <c r="T52" i="5"/>
  <c r="T44" i="5"/>
  <c r="E42" i="5"/>
  <c r="P32" i="5"/>
  <c r="R32" i="5"/>
  <c r="P26" i="5"/>
  <c r="R26" i="5"/>
  <c r="T25" i="5"/>
  <c r="Q55" i="5"/>
  <c r="E69" i="5"/>
  <c r="E75" i="5"/>
  <c r="T49" i="5"/>
  <c r="E61" i="5"/>
  <c r="T61" i="5" s="1"/>
  <c r="Q61" i="5"/>
  <c r="Q69" i="5"/>
  <c r="U69" i="5" s="1"/>
  <c r="P75" i="5"/>
  <c r="R75" i="5"/>
  <c r="U110" i="5"/>
  <c r="T104" i="5"/>
  <c r="T106" i="5"/>
  <c r="U102" i="5"/>
  <c r="S68" i="4"/>
  <c r="T65" i="4"/>
  <c r="T64" i="4"/>
  <c r="P68" i="4"/>
  <c r="R68" i="4"/>
  <c r="U57" i="4"/>
  <c r="T52" i="4"/>
  <c r="T44" i="4"/>
  <c r="E69" i="4"/>
  <c r="P32" i="4"/>
  <c r="R32" i="4"/>
  <c r="T28" i="4"/>
  <c r="Q32" i="4"/>
  <c r="S32" i="4"/>
  <c r="T25" i="4"/>
  <c r="E55" i="4"/>
  <c r="E75" i="4"/>
  <c r="P55" i="4"/>
  <c r="R55" i="4"/>
  <c r="P69" i="4"/>
  <c r="T69" i="4" s="1"/>
  <c r="R69" i="4"/>
  <c r="P61" i="4"/>
  <c r="R61" i="4"/>
  <c r="T101" i="4"/>
  <c r="T103" i="4"/>
  <c r="U99" i="4"/>
  <c r="U64" i="3"/>
  <c r="Q68" i="3"/>
  <c r="T63" i="3"/>
  <c r="Q61" i="3"/>
  <c r="T50" i="3"/>
  <c r="E55" i="3"/>
  <c r="P26" i="3"/>
  <c r="R26" i="3"/>
  <c r="T25" i="3"/>
  <c r="Q55" i="3"/>
  <c r="S55" i="3"/>
  <c r="P75" i="3"/>
  <c r="T75" i="3" s="1"/>
  <c r="E75" i="3"/>
  <c r="T60" i="3"/>
  <c r="R75" i="3"/>
  <c r="Q69" i="3"/>
  <c r="U69" i="3" s="1"/>
  <c r="S69" i="3"/>
  <c r="E97" i="3"/>
  <c r="U97" i="3" s="1"/>
  <c r="T109" i="3"/>
  <c r="T111" i="3"/>
  <c r="U98" i="3"/>
  <c r="U64" i="2"/>
  <c r="P68" i="2"/>
  <c r="R68" i="2"/>
  <c r="U52" i="2"/>
  <c r="T51" i="2"/>
  <c r="T48" i="2"/>
  <c r="T47" i="2"/>
  <c r="E32" i="2"/>
  <c r="U32" i="2" s="1"/>
  <c r="P32" i="2"/>
  <c r="R32" i="2"/>
  <c r="U24" i="2"/>
  <c r="E55" i="2"/>
  <c r="T49" i="2"/>
  <c r="P61" i="2"/>
  <c r="R61" i="2"/>
  <c r="E69" i="2"/>
  <c r="E75" i="2"/>
  <c r="Q61" i="2"/>
  <c r="E97" i="2"/>
  <c r="T97" i="2" s="1"/>
  <c r="T111" i="2"/>
  <c r="T98" i="2"/>
  <c r="T100" i="2"/>
  <c r="E75" i="1"/>
  <c r="T64" i="1"/>
  <c r="Q68" i="1"/>
  <c r="T58" i="1"/>
  <c r="T57" i="1"/>
  <c r="T48" i="1"/>
  <c r="Q42" i="1"/>
  <c r="T25" i="1"/>
  <c r="E55" i="1"/>
  <c r="T49" i="1"/>
  <c r="E69" i="1"/>
  <c r="Q75" i="1"/>
  <c r="U75" i="1" s="1"/>
  <c r="T59" i="1"/>
  <c r="P75" i="1"/>
  <c r="T75" i="1" s="1"/>
  <c r="R75" i="1"/>
  <c r="U101" i="1"/>
  <c r="U99" i="1"/>
  <c r="T35" i="1"/>
  <c r="U26" i="1"/>
  <c r="Q55" i="1"/>
  <c r="U55" i="1" s="1"/>
  <c r="E17" i="1"/>
  <c r="P26" i="1"/>
  <c r="T26" i="1" s="1"/>
  <c r="Q26" i="1"/>
  <c r="U40" i="1"/>
  <c r="T40" i="1"/>
  <c r="P42" i="1"/>
  <c r="T42" i="1" s="1"/>
  <c r="U51" i="1"/>
  <c r="T51" i="1"/>
  <c r="U68" i="1"/>
  <c r="T68" i="1"/>
  <c r="U63" i="1"/>
  <c r="T63" i="1"/>
  <c r="P87" i="1"/>
  <c r="Q42" i="2"/>
  <c r="P55" i="2"/>
  <c r="U34" i="3"/>
  <c r="T34" i="3"/>
  <c r="Q73" i="3"/>
  <c r="E74" i="3"/>
  <c r="U32" i="4"/>
  <c r="T32" i="4"/>
  <c r="Q115" i="1"/>
  <c r="Q114" i="1"/>
  <c r="T26" i="2"/>
  <c r="U26" i="2"/>
  <c r="P35" i="2"/>
  <c r="T35" i="2" s="1"/>
  <c r="Q55" i="2"/>
  <c r="U89" i="2"/>
  <c r="T89" i="2"/>
  <c r="Q26" i="3"/>
  <c r="P35" i="3"/>
  <c r="E69" i="3"/>
  <c r="T20" i="4"/>
  <c r="U20" i="4"/>
  <c r="U17" i="3"/>
  <c r="T9" i="3"/>
  <c r="U9" i="3"/>
  <c r="T37" i="3"/>
  <c r="U37" i="3"/>
  <c r="U61" i="3"/>
  <c r="T61" i="3"/>
  <c r="T32" i="6"/>
  <c r="U32" i="6"/>
  <c r="P32" i="1"/>
  <c r="T32" i="1" s="1"/>
  <c r="P69" i="1"/>
  <c r="T69" i="1" s="1"/>
  <c r="R87" i="1"/>
  <c r="U14" i="2"/>
  <c r="T14" i="2"/>
  <c r="T13" i="1"/>
  <c r="T24" i="1"/>
  <c r="Q32" i="1"/>
  <c r="U32" i="1" s="1"/>
  <c r="R35" i="1"/>
  <c r="T47" i="1"/>
  <c r="P68" i="1"/>
  <c r="Q69" i="1"/>
  <c r="U69" i="1" s="1"/>
  <c r="T11" i="2"/>
  <c r="E42" i="2"/>
  <c r="U50" i="2"/>
  <c r="T54" i="2"/>
  <c r="T60" i="2"/>
  <c r="P69" i="2"/>
  <c r="T35" i="4"/>
  <c r="U61" i="5"/>
  <c r="U26" i="7"/>
  <c r="Q35" i="1"/>
  <c r="U35" i="1" s="1"/>
  <c r="P17" i="1"/>
  <c r="T17" i="1" s="1"/>
  <c r="U42" i="1"/>
  <c r="P26" i="2"/>
  <c r="Q32" i="2"/>
  <c r="E61" i="2"/>
  <c r="Q69" i="2"/>
  <c r="U69" i="2" s="1"/>
  <c r="Q75" i="2"/>
  <c r="U75" i="2" s="1"/>
  <c r="U32" i="3"/>
  <c r="T32" i="3"/>
  <c r="U59" i="3"/>
  <c r="T59" i="3"/>
  <c r="P74" i="3"/>
  <c r="Q75" i="3"/>
  <c r="U75" i="3" s="1"/>
  <c r="T89" i="3"/>
  <c r="U89" i="3"/>
  <c r="U17" i="4"/>
  <c r="T17" i="4"/>
  <c r="T9" i="4"/>
  <c r="U9" i="4"/>
  <c r="U26" i="4"/>
  <c r="T26" i="4"/>
  <c r="U23" i="1"/>
  <c r="T23" i="1"/>
  <c r="Q17" i="1"/>
  <c r="P55" i="1"/>
  <c r="T55" i="1" s="1"/>
  <c r="U61" i="1"/>
  <c r="T61" i="1"/>
  <c r="P74" i="1"/>
  <c r="Q26" i="2"/>
  <c r="U35" i="2"/>
  <c r="Q68" i="2"/>
  <c r="U74" i="2"/>
  <c r="T74" i="2"/>
  <c r="U73" i="2"/>
  <c r="T73" i="2"/>
  <c r="U71" i="2"/>
  <c r="P74" i="2"/>
  <c r="P87" i="2"/>
  <c r="P42" i="3"/>
  <c r="T42" i="3" s="1"/>
  <c r="P69" i="3"/>
  <c r="T69" i="3" s="1"/>
  <c r="U35" i="6"/>
  <c r="U61" i="6"/>
  <c r="T61" i="6"/>
  <c r="U61" i="9"/>
  <c r="T61" i="9"/>
  <c r="U17" i="1"/>
  <c r="P61" i="1"/>
  <c r="U93" i="1"/>
  <c r="T21" i="2"/>
  <c r="S74" i="2"/>
  <c r="Q74" i="2"/>
  <c r="U20" i="3"/>
  <c r="T20" i="3"/>
  <c r="U26" i="3"/>
  <c r="T26" i="3"/>
  <c r="U31" i="3"/>
  <c r="T31" i="3"/>
  <c r="U57" i="3"/>
  <c r="P87" i="3"/>
  <c r="T32" i="8"/>
  <c r="U12" i="1"/>
  <c r="T12" i="1"/>
  <c r="T67" i="1"/>
  <c r="P73" i="1"/>
  <c r="U39" i="2"/>
  <c r="U44" i="2"/>
  <c r="T16" i="1"/>
  <c r="U39" i="1"/>
  <c r="T44" i="1"/>
  <c r="U50" i="1"/>
  <c r="Q61" i="1"/>
  <c r="E68" i="1"/>
  <c r="U94" i="1"/>
  <c r="T94" i="1"/>
  <c r="P42" i="2"/>
  <c r="T57" i="2"/>
  <c r="P73" i="2"/>
  <c r="Q73" i="2"/>
  <c r="R87" i="2"/>
  <c r="U93" i="2"/>
  <c r="P32" i="3"/>
  <c r="U48" i="3"/>
  <c r="T48" i="3"/>
  <c r="P55" i="3"/>
  <c r="U74" i="3"/>
  <c r="T74" i="3"/>
  <c r="U73" i="3"/>
  <c r="T73" i="3"/>
  <c r="T71" i="3"/>
  <c r="U31" i="4"/>
  <c r="U34" i="4"/>
  <c r="U48" i="4"/>
  <c r="U59" i="4"/>
  <c r="R87" i="4"/>
  <c r="U91" i="4"/>
  <c r="U11" i="5"/>
  <c r="U22" i="5"/>
  <c r="U39" i="5"/>
  <c r="U50" i="5"/>
  <c r="P87" i="5"/>
  <c r="U93" i="5"/>
  <c r="U13" i="6"/>
  <c r="U24" i="6"/>
  <c r="U41" i="6"/>
  <c r="U44" i="6"/>
  <c r="U52" i="6"/>
  <c r="U64" i="6"/>
  <c r="U74" i="6"/>
  <c r="T74" i="6"/>
  <c r="U73" i="6"/>
  <c r="T73" i="6"/>
  <c r="U95" i="6"/>
  <c r="U13" i="7"/>
  <c r="U25" i="7"/>
  <c r="U34" i="7"/>
  <c r="U95" i="7"/>
  <c r="T9" i="8"/>
  <c r="U25" i="8"/>
  <c r="P75" i="8"/>
  <c r="T75" i="8" s="1"/>
  <c r="P26" i="9"/>
  <c r="T40" i="9"/>
  <c r="U40" i="9"/>
  <c r="P42" i="9"/>
  <c r="T42" i="9" s="1"/>
  <c r="P61" i="9"/>
  <c r="Q115" i="9"/>
  <c r="Q114" i="9"/>
  <c r="U55" i="2"/>
  <c r="T55" i="2"/>
  <c r="U87" i="2"/>
  <c r="E87" i="2"/>
  <c r="E115" i="2" s="1"/>
  <c r="U115" i="2" s="1"/>
  <c r="T87" i="2"/>
  <c r="Q42" i="3"/>
  <c r="U42" i="3" s="1"/>
  <c r="P61" i="3"/>
  <c r="P26" i="4"/>
  <c r="Q55" i="4"/>
  <c r="Q69" i="4"/>
  <c r="U69" i="4" s="1"/>
  <c r="Q74" i="4"/>
  <c r="P75" i="4"/>
  <c r="T75" i="4" s="1"/>
  <c r="S87" i="4"/>
  <c r="P17" i="5"/>
  <c r="Q32" i="5"/>
  <c r="Q35" i="5"/>
  <c r="U68" i="5"/>
  <c r="T68" i="5"/>
  <c r="P68" i="5"/>
  <c r="P73" i="5"/>
  <c r="Q87" i="5"/>
  <c r="T55" i="6"/>
  <c r="U55" i="6"/>
  <c r="U87" i="6"/>
  <c r="E87" i="6"/>
  <c r="E115" i="6" s="1"/>
  <c r="U115" i="6" s="1"/>
  <c r="T87" i="6"/>
  <c r="P17" i="7"/>
  <c r="T17" i="7" s="1"/>
  <c r="U61" i="7"/>
  <c r="T61" i="7"/>
  <c r="T67" i="7"/>
  <c r="U67" i="7"/>
  <c r="U89" i="7"/>
  <c r="P17" i="8"/>
  <c r="T17" i="8" s="1"/>
  <c r="Q17" i="8"/>
  <c r="U17" i="8" s="1"/>
  <c r="T21" i="8"/>
  <c r="U21" i="8"/>
  <c r="E26" i="8"/>
  <c r="E61" i="8"/>
  <c r="U65" i="8"/>
  <c r="Q69" i="8"/>
  <c r="U69" i="8" s="1"/>
  <c r="U96" i="8"/>
  <c r="U16" i="9"/>
  <c r="T23" i="9"/>
  <c r="U23" i="9"/>
  <c r="Q26" i="9"/>
  <c r="Q42" i="9"/>
  <c r="U42" i="9" s="1"/>
  <c r="U68" i="9"/>
  <c r="T68" i="9"/>
  <c r="T63" i="9"/>
  <c r="U63" i="9"/>
  <c r="E26" i="10"/>
  <c r="Q26" i="4"/>
  <c r="U42" i="4"/>
  <c r="P42" i="4"/>
  <c r="T42" i="4" s="1"/>
  <c r="Q75" i="4"/>
  <c r="U75" i="4" s="1"/>
  <c r="Q17" i="5"/>
  <c r="P55" i="5"/>
  <c r="Q68" i="5"/>
  <c r="P69" i="5"/>
  <c r="T69" i="5" s="1"/>
  <c r="Q73" i="5"/>
  <c r="P74" i="5"/>
  <c r="P32" i="6"/>
  <c r="P35" i="6"/>
  <c r="T35" i="6" s="1"/>
  <c r="P115" i="6"/>
  <c r="P114" i="6"/>
  <c r="P61" i="7"/>
  <c r="T72" i="7"/>
  <c r="U72" i="7"/>
  <c r="T90" i="7"/>
  <c r="U90" i="7"/>
  <c r="T16" i="8"/>
  <c r="T54" i="8"/>
  <c r="U9" i="9"/>
  <c r="U21" i="9"/>
  <c r="S87" i="9"/>
  <c r="T39" i="10"/>
  <c r="U61" i="4"/>
  <c r="T61" i="4"/>
  <c r="S87" i="1"/>
  <c r="U68" i="2"/>
  <c r="T68" i="2"/>
  <c r="Q87" i="2"/>
  <c r="T55" i="3"/>
  <c r="U55" i="3"/>
  <c r="U87" i="3"/>
  <c r="E87" i="3"/>
  <c r="E115" i="3" s="1"/>
  <c r="T87" i="3"/>
  <c r="S87" i="5"/>
  <c r="U68" i="6"/>
  <c r="T68" i="6"/>
  <c r="Q87" i="6"/>
  <c r="T19" i="7"/>
  <c r="U19" i="7"/>
  <c r="U31" i="7"/>
  <c r="P35" i="7"/>
  <c r="T35" i="7" s="1"/>
  <c r="P68" i="7"/>
  <c r="Q69" i="7"/>
  <c r="U69" i="7" s="1"/>
  <c r="P74" i="7"/>
  <c r="T34" i="8"/>
  <c r="P42" i="8"/>
  <c r="P68" i="8"/>
  <c r="U73" i="8"/>
  <c r="T73" i="8"/>
  <c r="U74" i="8"/>
  <c r="T74" i="8"/>
  <c r="U71" i="8"/>
  <c r="U87" i="8"/>
  <c r="E87" i="8"/>
  <c r="E115" i="8" s="1"/>
  <c r="U115" i="8" s="1"/>
  <c r="T87" i="8"/>
  <c r="T88" i="8"/>
  <c r="T92" i="8"/>
  <c r="U92" i="8"/>
  <c r="T12" i="9"/>
  <c r="U12" i="9"/>
  <c r="P69" i="9"/>
  <c r="T69" i="9" s="1"/>
  <c r="Q69" i="9"/>
  <c r="U69" i="9" s="1"/>
  <c r="P32" i="10"/>
  <c r="P42" i="10"/>
  <c r="T42" i="10" s="1"/>
  <c r="T55" i="10"/>
  <c r="U55" i="10"/>
  <c r="T45" i="10"/>
  <c r="U45" i="10"/>
  <c r="U32" i="13"/>
  <c r="T32" i="13"/>
  <c r="Q61" i="4"/>
  <c r="U73" i="4"/>
  <c r="T73" i="4"/>
  <c r="U74" i="4"/>
  <c r="T74" i="4"/>
  <c r="T75" i="5"/>
  <c r="U17" i="5"/>
  <c r="T17" i="5"/>
  <c r="Q26" i="5"/>
  <c r="U26" i="5" s="1"/>
  <c r="P42" i="5"/>
  <c r="T42" i="5" s="1"/>
  <c r="Q75" i="5"/>
  <c r="U75" i="5" s="1"/>
  <c r="Q17" i="6"/>
  <c r="U17" i="6" s="1"/>
  <c r="P55" i="6"/>
  <c r="Q68" i="6"/>
  <c r="P69" i="6"/>
  <c r="T69" i="6" s="1"/>
  <c r="Q73" i="6"/>
  <c r="P74" i="6"/>
  <c r="R87" i="6"/>
  <c r="Q35" i="7"/>
  <c r="U35" i="7" s="1"/>
  <c r="P42" i="7"/>
  <c r="T47" i="7"/>
  <c r="U47" i="7"/>
  <c r="Q68" i="7"/>
  <c r="U74" i="7"/>
  <c r="T74" i="7"/>
  <c r="U73" i="7"/>
  <c r="T73" i="7"/>
  <c r="T71" i="7"/>
  <c r="P73" i="7"/>
  <c r="Q74" i="7"/>
  <c r="T60" i="8"/>
  <c r="U60" i="8"/>
  <c r="Q61" i="8"/>
  <c r="P73" i="8"/>
  <c r="E75" i="8"/>
  <c r="E32" i="9"/>
  <c r="Q35" i="9"/>
  <c r="U35" i="9" s="1"/>
  <c r="T38" i="9"/>
  <c r="P75" i="9"/>
  <c r="T75" i="9" s="1"/>
  <c r="T94" i="9"/>
  <c r="U94" i="9"/>
  <c r="P17" i="10"/>
  <c r="T25" i="10"/>
  <c r="U25" i="10"/>
  <c r="T53" i="10"/>
  <c r="U53" i="10"/>
  <c r="P55" i="10"/>
  <c r="U35" i="13"/>
  <c r="T32" i="14"/>
  <c r="U32" i="14"/>
  <c r="P75" i="2"/>
  <c r="T75" i="2" s="1"/>
  <c r="T91" i="3"/>
  <c r="U32" i="5"/>
  <c r="T32" i="5"/>
  <c r="U35" i="5"/>
  <c r="T35" i="5"/>
  <c r="Q42" i="5"/>
  <c r="U42" i="5" s="1"/>
  <c r="P61" i="5"/>
  <c r="P26" i="6"/>
  <c r="T26" i="6" s="1"/>
  <c r="Q55" i="6"/>
  <c r="Q69" i="6"/>
  <c r="U69" i="6" s="1"/>
  <c r="Q74" i="6"/>
  <c r="P75" i="6"/>
  <c r="T75" i="6" s="1"/>
  <c r="S87" i="6"/>
  <c r="U42" i="7"/>
  <c r="T42" i="7"/>
  <c r="U37" i="7"/>
  <c r="Q42" i="7"/>
  <c r="T58" i="7"/>
  <c r="U58" i="7"/>
  <c r="U87" i="7"/>
  <c r="E87" i="7"/>
  <c r="E115" i="7" s="1"/>
  <c r="U115" i="7" s="1"/>
  <c r="T87" i="7"/>
  <c r="P26" i="8"/>
  <c r="U55" i="8"/>
  <c r="T55" i="8"/>
  <c r="T45" i="8"/>
  <c r="T51" i="9"/>
  <c r="U51" i="9"/>
  <c r="Q75" i="9"/>
  <c r="U75" i="9" s="1"/>
  <c r="T14" i="10"/>
  <c r="U14" i="10"/>
  <c r="Q17" i="10"/>
  <c r="U17" i="10" s="1"/>
  <c r="S87" i="2"/>
  <c r="P17" i="3"/>
  <c r="T17" i="3" s="1"/>
  <c r="Q32" i="3"/>
  <c r="Q35" i="3"/>
  <c r="P68" i="3"/>
  <c r="P73" i="3"/>
  <c r="Q87" i="3"/>
  <c r="T69" i="2"/>
  <c r="T17" i="2"/>
  <c r="U17" i="2"/>
  <c r="T25" i="2"/>
  <c r="T28" i="2"/>
  <c r="T42" i="2"/>
  <c r="U42" i="2"/>
  <c r="T45" i="2"/>
  <c r="T53" i="2"/>
  <c r="T65" i="2"/>
  <c r="T88" i="2"/>
  <c r="T96" i="2"/>
  <c r="T16" i="3"/>
  <c r="T19" i="3"/>
  <c r="T30" i="3"/>
  <c r="T47" i="3"/>
  <c r="T58" i="3"/>
  <c r="T67" i="3"/>
  <c r="T72" i="3"/>
  <c r="R87" i="3"/>
  <c r="T90" i="3"/>
  <c r="T10" i="4"/>
  <c r="U11" i="4"/>
  <c r="T21" i="4"/>
  <c r="U22" i="4"/>
  <c r="T38" i="4"/>
  <c r="U39" i="4"/>
  <c r="T49" i="4"/>
  <c r="U50" i="4"/>
  <c r="T60" i="4"/>
  <c r="P87" i="4"/>
  <c r="T92" i="4"/>
  <c r="T12" i="5"/>
  <c r="T23" i="5"/>
  <c r="T40" i="5"/>
  <c r="T51" i="5"/>
  <c r="T63" i="5"/>
  <c r="U74" i="5"/>
  <c r="T74" i="5"/>
  <c r="U73" i="5"/>
  <c r="T73" i="5"/>
  <c r="T94" i="5"/>
  <c r="T17" i="6"/>
  <c r="T14" i="6"/>
  <c r="T25" i="6"/>
  <c r="T28" i="6"/>
  <c r="U42" i="6"/>
  <c r="T45" i="6"/>
  <c r="T53" i="6"/>
  <c r="T65" i="6"/>
  <c r="U71" i="6"/>
  <c r="T88" i="6"/>
  <c r="U96" i="6"/>
  <c r="T14" i="7"/>
  <c r="P26" i="7"/>
  <c r="T28" i="7"/>
  <c r="T30" i="7"/>
  <c r="U30" i="7"/>
  <c r="P32" i="7"/>
  <c r="T40" i="7"/>
  <c r="T48" i="7"/>
  <c r="Q55" i="7"/>
  <c r="U68" i="7"/>
  <c r="T68" i="7"/>
  <c r="P87" i="7"/>
  <c r="T96" i="7"/>
  <c r="T10" i="8"/>
  <c r="U10" i="8"/>
  <c r="T28" i="8"/>
  <c r="P35" i="8"/>
  <c r="T35" i="8" s="1"/>
  <c r="T38" i="8"/>
  <c r="U38" i="8"/>
  <c r="T47" i="8"/>
  <c r="T49" i="8"/>
  <c r="U49" i="8"/>
  <c r="U72" i="8"/>
  <c r="T89" i="8"/>
  <c r="P17" i="9"/>
  <c r="T17" i="9" s="1"/>
  <c r="U19" i="9"/>
  <c r="U37" i="9"/>
  <c r="U49" i="9"/>
  <c r="T59" i="9"/>
  <c r="P73" i="9"/>
  <c r="U12" i="10"/>
  <c r="Q26" i="10"/>
  <c r="T28" i="10"/>
  <c r="U28" i="10"/>
  <c r="T26" i="12"/>
  <c r="U61" i="12"/>
  <c r="T61" i="12"/>
  <c r="U61" i="14"/>
  <c r="T61" i="14"/>
  <c r="U68" i="3"/>
  <c r="T68" i="3"/>
  <c r="U55" i="4"/>
  <c r="T55" i="4"/>
  <c r="U87" i="4"/>
  <c r="E87" i="4"/>
  <c r="E115" i="4" s="1"/>
  <c r="U115" i="4" s="1"/>
  <c r="T87" i="4"/>
  <c r="U74" i="1"/>
  <c r="T74" i="1"/>
  <c r="U73" i="1"/>
  <c r="T73" i="1"/>
  <c r="U87" i="1"/>
  <c r="E87" i="1"/>
  <c r="E115" i="1" s="1"/>
  <c r="U115" i="1" s="1"/>
  <c r="T87" i="1"/>
  <c r="U45" i="2"/>
  <c r="U88" i="2"/>
  <c r="S87" i="3"/>
  <c r="T37" i="4"/>
  <c r="U68" i="4"/>
  <c r="T68" i="4"/>
  <c r="Q87" i="4"/>
  <c r="U55" i="5"/>
  <c r="T55" i="5"/>
  <c r="U63" i="5"/>
  <c r="U87" i="5"/>
  <c r="E87" i="5"/>
  <c r="E115" i="5" s="1"/>
  <c r="U115" i="5" s="1"/>
  <c r="T87" i="5"/>
  <c r="U45" i="6"/>
  <c r="U88" i="6"/>
  <c r="U17" i="7"/>
  <c r="U9" i="7"/>
  <c r="T16" i="7"/>
  <c r="U16" i="7"/>
  <c r="Q32" i="7"/>
  <c r="U32" i="7" s="1"/>
  <c r="U55" i="7"/>
  <c r="T55" i="7"/>
  <c r="U54" i="7"/>
  <c r="T59" i="7"/>
  <c r="Q87" i="7"/>
  <c r="Q35" i="8"/>
  <c r="U35" i="8" s="1"/>
  <c r="T57" i="8"/>
  <c r="T66" i="8"/>
  <c r="S87" i="8"/>
  <c r="T9" i="9"/>
  <c r="Q17" i="9"/>
  <c r="U17" i="9" s="1"/>
  <c r="T34" i="9"/>
  <c r="Q73" i="9"/>
  <c r="T91" i="9"/>
  <c r="T22" i="10"/>
  <c r="P35" i="10"/>
  <c r="T35" i="10" s="1"/>
  <c r="T50" i="10"/>
  <c r="U61" i="10"/>
  <c r="T61" i="10"/>
  <c r="S87" i="7"/>
  <c r="U68" i="8"/>
  <c r="T68" i="8"/>
  <c r="Q87" i="8"/>
  <c r="S42" i="9"/>
  <c r="U55" i="9"/>
  <c r="T55" i="9"/>
  <c r="R61" i="9"/>
  <c r="U87" i="9"/>
  <c r="E87" i="9"/>
  <c r="E115" i="9" s="1"/>
  <c r="U115" i="9" s="1"/>
  <c r="T87" i="9"/>
  <c r="R26" i="10"/>
  <c r="S55" i="10"/>
  <c r="U65" i="10"/>
  <c r="S69" i="10"/>
  <c r="S74" i="10"/>
  <c r="R75" i="10"/>
  <c r="U96" i="10"/>
  <c r="U16" i="11"/>
  <c r="R17" i="11"/>
  <c r="U19" i="11"/>
  <c r="U30" i="11"/>
  <c r="S32" i="11"/>
  <c r="S35" i="11"/>
  <c r="U47" i="11"/>
  <c r="U58" i="11"/>
  <c r="U67" i="11"/>
  <c r="R68" i="11"/>
  <c r="U72" i="11"/>
  <c r="R73" i="11"/>
  <c r="S87" i="11"/>
  <c r="U90" i="11"/>
  <c r="U10" i="12"/>
  <c r="U21" i="12"/>
  <c r="U38" i="12"/>
  <c r="U49" i="12"/>
  <c r="U60" i="12"/>
  <c r="U68" i="12"/>
  <c r="T68" i="12"/>
  <c r="Q87" i="12"/>
  <c r="U92" i="12"/>
  <c r="U12" i="13"/>
  <c r="U23" i="13"/>
  <c r="U53" i="13"/>
  <c r="S61" i="13"/>
  <c r="P69" i="13"/>
  <c r="T69" i="13" s="1"/>
  <c r="S75" i="13"/>
  <c r="T11" i="14"/>
  <c r="U20" i="14"/>
  <c r="U25" i="14"/>
  <c r="S26" i="14"/>
  <c r="T42" i="14"/>
  <c r="T37" i="14"/>
  <c r="U47" i="14"/>
  <c r="U59" i="14"/>
  <c r="S74" i="14"/>
  <c r="U93" i="14"/>
  <c r="T93" i="14"/>
  <c r="U22" i="15"/>
  <c r="Q55" i="15"/>
  <c r="U55" i="15" s="1"/>
  <c r="P69" i="15"/>
  <c r="T69" i="15" s="1"/>
  <c r="P61" i="16"/>
  <c r="P73" i="16"/>
  <c r="T35" i="18"/>
  <c r="U35" i="18"/>
  <c r="P55" i="8"/>
  <c r="Q68" i="8"/>
  <c r="P69" i="8"/>
  <c r="T69" i="8" s="1"/>
  <c r="Q73" i="8"/>
  <c r="P74" i="8"/>
  <c r="R87" i="8"/>
  <c r="U26" i="9"/>
  <c r="T26" i="9"/>
  <c r="P32" i="9"/>
  <c r="P35" i="9"/>
  <c r="T35" i="9" s="1"/>
  <c r="P87" i="9"/>
  <c r="Q61" i="10"/>
  <c r="U74" i="10"/>
  <c r="T74" i="10"/>
  <c r="U73" i="10"/>
  <c r="T73" i="10"/>
  <c r="U17" i="11"/>
  <c r="T17" i="11"/>
  <c r="Q26" i="11"/>
  <c r="P42" i="11"/>
  <c r="T42" i="11" s="1"/>
  <c r="U61" i="11"/>
  <c r="T61" i="11"/>
  <c r="Q75" i="11"/>
  <c r="U75" i="11" s="1"/>
  <c r="Q17" i="12"/>
  <c r="P55" i="12"/>
  <c r="T55" i="12" s="1"/>
  <c r="Q68" i="12"/>
  <c r="P69" i="12"/>
  <c r="T69" i="12" s="1"/>
  <c r="Q73" i="12"/>
  <c r="P74" i="12"/>
  <c r="R87" i="12"/>
  <c r="P32" i="13"/>
  <c r="T34" i="13"/>
  <c r="P42" i="13"/>
  <c r="U68" i="13"/>
  <c r="T68" i="13"/>
  <c r="U87" i="13"/>
  <c r="E87" i="13"/>
  <c r="E115" i="13" s="1"/>
  <c r="U115" i="13" s="1"/>
  <c r="T87" i="13"/>
  <c r="Q17" i="14"/>
  <c r="T19" i="14"/>
  <c r="T21" i="14"/>
  <c r="U21" i="14"/>
  <c r="E26" i="14"/>
  <c r="P55" i="14"/>
  <c r="T58" i="14"/>
  <c r="T60" i="14"/>
  <c r="U60" i="14"/>
  <c r="P61" i="14"/>
  <c r="Q68" i="14"/>
  <c r="Q69" i="14"/>
  <c r="U69" i="14" s="1"/>
  <c r="T23" i="15"/>
  <c r="U41" i="15"/>
  <c r="T41" i="15"/>
  <c r="Q69" i="15"/>
  <c r="U69" i="15" s="1"/>
  <c r="P75" i="15"/>
  <c r="T75" i="15" s="1"/>
  <c r="U93" i="15"/>
  <c r="U15" i="16"/>
  <c r="T15" i="16"/>
  <c r="U46" i="16"/>
  <c r="T46" i="16"/>
  <c r="S61" i="16"/>
  <c r="Q61" i="16"/>
  <c r="U68" i="16"/>
  <c r="T68" i="16"/>
  <c r="U63" i="16"/>
  <c r="T63" i="16"/>
  <c r="U32" i="17"/>
  <c r="U32" i="20"/>
  <c r="T32" i="20"/>
  <c r="U87" i="10"/>
  <c r="E87" i="10"/>
  <c r="E115" i="10" s="1"/>
  <c r="U115" i="10" s="1"/>
  <c r="T87" i="10"/>
  <c r="U32" i="11"/>
  <c r="T32" i="11"/>
  <c r="U35" i="11"/>
  <c r="Q42" i="11"/>
  <c r="U42" i="11" s="1"/>
  <c r="P61" i="11"/>
  <c r="P26" i="12"/>
  <c r="Q55" i="12"/>
  <c r="U55" i="12" s="1"/>
  <c r="Q69" i="12"/>
  <c r="U69" i="12" s="1"/>
  <c r="Q74" i="12"/>
  <c r="P75" i="12"/>
  <c r="T75" i="12" s="1"/>
  <c r="P17" i="13"/>
  <c r="T17" i="13" s="1"/>
  <c r="Q32" i="13"/>
  <c r="U42" i="13"/>
  <c r="T42" i="13"/>
  <c r="U37" i="13"/>
  <c r="Q42" i="13"/>
  <c r="P87" i="13"/>
  <c r="Q32" i="14"/>
  <c r="U13" i="15"/>
  <c r="T13" i="15"/>
  <c r="T35" i="15"/>
  <c r="U44" i="15"/>
  <c r="T44" i="15"/>
  <c r="U52" i="15"/>
  <c r="T52" i="15"/>
  <c r="P68" i="15"/>
  <c r="P74" i="15"/>
  <c r="P17" i="16"/>
  <c r="P68" i="16"/>
  <c r="U35" i="17"/>
  <c r="U35" i="19"/>
  <c r="T35" i="19"/>
  <c r="U42" i="8"/>
  <c r="T42" i="8"/>
  <c r="R87" i="9"/>
  <c r="P87" i="10"/>
  <c r="U74" i="11"/>
  <c r="T74" i="11"/>
  <c r="U73" i="11"/>
  <c r="T73" i="11"/>
  <c r="U17" i="12"/>
  <c r="T17" i="12"/>
  <c r="U42" i="12"/>
  <c r="T42" i="12"/>
  <c r="Q75" i="12"/>
  <c r="U75" i="12" s="1"/>
  <c r="Q17" i="13"/>
  <c r="U17" i="13" s="1"/>
  <c r="U74" i="13"/>
  <c r="T74" i="13"/>
  <c r="U73" i="13"/>
  <c r="T73" i="13"/>
  <c r="Q87" i="13"/>
  <c r="T22" i="14"/>
  <c r="U31" i="14"/>
  <c r="T34" i="14"/>
  <c r="U39" i="14"/>
  <c r="T39" i="14"/>
  <c r="Q42" i="14"/>
  <c r="U42" i="14" s="1"/>
  <c r="R87" i="14"/>
  <c r="U39" i="15"/>
  <c r="Q42" i="15"/>
  <c r="U42" i="15" s="1"/>
  <c r="T60" i="15"/>
  <c r="Q74" i="15"/>
  <c r="P115" i="15"/>
  <c r="P114" i="15"/>
  <c r="T92" i="15"/>
  <c r="U13" i="16"/>
  <c r="U29" i="16"/>
  <c r="T29" i="16"/>
  <c r="U54" i="16"/>
  <c r="T54" i="16"/>
  <c r="Q32" i="10"/>
  <c r="Q35" i="10"/>
  <c r="U35" i="10" s="1"/>
  <c r="U68" i="10"/>
  <c r="T68" i="10"/>
  <c r="P68" i="10"/>
  <c r="P73" i="10"/>
  <c r="Q87" i="10"/>
  <c r="U55" i="11"/>
  <c r="T55" i="11"/>
  <c r="U87" i="11"/>
  <c r="E87" i="11"/>
  <c r="E115" i="11" s="1"/>
  <c r="U115" i="11" s="1"/>
  <c r="T87" i="11"/>
  <c r="Q42" i="12"/>
  <c r="P61" i="12"/>
  <c r="P26" i="13"/>
  <c r="T26" i="13" s="1"/>
  <c r="U55" i="13"/>
  <c r="T55" i="13"/>
  <c r="U61" i="13"/>
  <c r="T61" i="13"/>
  <c r="U50" i="14"/>
  <c r="T50" i="14"/>
  <c r="U61" i="15"/>
  <c r="T61" i="15"/>
  <c r="U64" i="15"/>
  <c r="T64" i="15"/>
  <c r="U57" i="16"/>
  <c r="T57" i="16"/>
  <c r="U26" i="20"/>
  <c r="T26" i="20"/>
  <c r="U35" i="20"/>
  <c r="T35" i="20"/>
  <c r="Q68" i="10"/>
  <c r="P69" i="10"/>
  <c r="T69" i="10" s="1"/>
  <c r="Q73" i="10"/>
  <c r="P74" i="10"/>
  <c r="R87" i="10"/>
  <c r="U26" i="11"/>
  <c r="T26" i="11"/>
  <c r="P32" i="11"/>
  <c r="P35" i="11"/>
  <c r="T35" i="11" s="1"/>
  <c r="P87" i="11"/>
  <c r="Q61" i="12"/>
  <c r="U73" i="12"/>
  <c r="T73" i="12"/>
  <c r="U74" i="12"/>
  <c r="T74" i="12"/>
  <c r="U75" i="13"/>
  <c r="Q26" i="13"/>
  <c r="U26" i="13" s="1"/>
  <c r="P55" i="13"/>
  <c r="Q55" i="13"/>
  <c r="P61" i="13"/>
  <c r="P74" i="13"/>
  <c r="Q74" i="13"/>
  <c r="P75" i="13"/>
  <c r="T75" i="13" s="1"/>
  <c r="S87" i="13"/>
  <c r="T10" i="14"/>
  <c r="P26" i="14"/>
  <c r="E55" i="14"/>
  <c r="E68" i="14"/>
  <c r="P74" i="14"/>
  <c r="P75" i="14"/>
  <c r="T75" i="14" s="1"/>
  <c r="Q17" i="15"/>
  <c r="R87" i="15"/>
  <c r="T12" i="16"/>
  <c r="P26" i="16"/>
  <c r="Q35" i="16"/>
  <c r="U35" i="16" s="1"/>
  <c r="Q42" i="16"/>
  <c r="U32" i="19"/>
  <c r="T32" i="19"/>
  <c r="S87" i="10"/>
  <c r="U68" i="11"/>
  <c r="T68" i="11"/>
  <c r="Q87" i="11"/>
  <c r="U87" i="12"/>
  <c r="E87" i="12"/>
  <c r="E115" i="12" s="1"/>
  <c r="U115" i="12" s="1"/>
  <c r="T87" i="12"/>
  <c r="Q73" i="13"/>
  <c r="T17" i="14"/>
  <c r="U17" i="14"/>
  <c r="P35" i="14"/>
  <c r="T35" i="14" s="1"/>
  <c r="T38" i="14"/>
  <c r="U38" i="14"/>
  <c r="P73" i="14"/>
  <c r="Q75" i="14"/>
  <c r="U75" i="14" s="1"/>
  <c r="U24" i="15"/>
  <c r="T24" i="15"/>
  <c r="P35" i="15"/>
  <c r="P61" i="15"/>
  <c r="Q26" i="16"/>
  <c r="U32" i="16"/>
  <c r="T32" i="16"/>
  <c r="T61" i="16"/>
  <c r="Q74" i="16"/>
  <c r="U26" i="17"/>
  <c r="T26" i="17"/>
  <c r="R87" i="7"/>
  <c r="P87" i="8"/>
  <c r="U74" i="9"/>
  <c r="T74" i="9"/>
  <c r="U73" i="9"/>
  <c r="T73" i="9"/>
  <c r="U69" i="10"/>
  <c r="T17" i="10"/>
  <c r="U42" i="10"/>
  <c r="U71" i="10"/>
  <c r="T88" i="10"/>
  <c r="U9" i="11"/>
  <c r="U37" i="11"/>
  <c r="R87" i="11"/>
  <c r="P87" i="12"/>
  <c r="P35" i="13"/>
  <c r="T35" i="13" s="1"/>
  <c r="T37" i="13"/>
  <c r="U47" i="13"/>
  <c r="U63" i="13"/>
  <c r="U72" i="13"/>
  <c r="U88" i="13"/>
  <c r="Q35" i="14"/>
  <c r="U35" i="14" s="1"/>
  <c r="T49" i="14"/>
  <c r="U49" i="14"/>
  <c r="T11" i="15"/>
  <c r="P26" i="15"/>
  <c r="T26" i="15" s="1"/>
  <c r="Q35" i="15"/>
  <c r="P55" i="15"/>
  <c r="T55" i="15" s="1"/>
  <c r="Q61" i="15"/>
  <c r="U95" i="15"/>
  <c r="T95" i="15"/>
  <c r="T51" i="16"/>
  <c r="T26" i="18"/>
  <c r="U68" i="14"/>
  <c r="T68" i="14"/>
  <c r="Q87" i="14"/>
  <c r="U92" i="14"/>
  <c r="U12" i="15"/>
  <c r="U23" i="15"/>
  <c r="U40" i="15"/>
  <c r="S42" i="15"/>
  <c r="U51" i="15"/>
  <c r="R61" i="15"/>
  <c r="U87" i="15"/>
  <c r="E87" i="15"/>
  <c r="E115" i="15" s="1"/>
  <c r="U115" i="15" s="1"/>
  <c r="T87" i="15"/>
  <c r="U94" i="15"/>
  <c r="U14" i="16"/>
  <c r="U25" i="16"/>
  <c r="R26" i="16"/>
  <c r="U28" i="16"/>
  <c r="U53" i="16"/>
  <c r="S55" i="16"/>
  <c r="U65" i="16"/>
  <c r="S69" i="16"/>
  <c r="S74" i="16"/>
  <c r="R75" i="16"/>
  <c r="T95" i="16"/>
  <c r="U96" i="16"/>
  <c r="T15" i="17"/>
  <c r="U16" i="17"/>
  <c r="R17" i="17"/>
  <c r="U19" i="17"/>
  <c r="T29" i="17"/>
  <c r="U30" i="17"/>
  <c r="S32" i="17"/>
  <c r="S35" i="17"/>
  <c r="T46" i="17"/>
  <c r="U47" i="17"/>
  <c r="T54" i="17"/>
  <c r="T57" i="17"/>
  <c r="U58" i="17"/>
  <c r="T66" i="17"/>
  <c r="U67" i="17"/>
  <c r="R68" i="17"/>
  <c r="T71" i="17"/>
  <c r="U72" i="17"/>
  <c r="R73" i="17"/>
  <c r="S87" i="17"/>
  <c r="T89" i="17"/>
  <c r="U90" i="17"/>
  <c r="T9" i="18"/>
  <c r="U10" i="18"/>
  <c r="T20" i="18"/>
  <c r="U21" i="18"/>
  <c r="T31" i="18"/>
  <c r="T34" i="18"/>
  <c r="T37" i="18"/>
  <c r="U38" i="18"/>
  <c r="T48" i="18"/>
  <c r="U49" i="18"/>
  <c r="T59" i="18"/>
  <c r="U60" i="18"/>
  <c r="U68" i="18"/>
  <c r="T68" i="18"/>
  <c r="Q87" i="18"/>
  <c r="T91" i="18"/>
  <c r="U92" i="18"/>
  <c r="T11" i="19"/>
  <c r="U12" i="19"/>
  <c r="T22" i="19"/>
  <c r="U23" i="19"/>
  <c r="T39" i="19"/>
  <c r="U40" i="19"/>
  <c r="E42" i="19"/>
  <c r="U61" i="19"/>
  <c r="T61" i="19"/>
  <c r="U66" i="19"/>
  <c r="U93" i="19"/>
  <c r="U31" i="20"/>
  <c r="U34" i="20"/>
  <c r="T51" i="20"/>
  <c r="U68" i="20"/>
  <c r="T68" i="20"/>
  <c r="U63" i="20"/>
  <c r="U72" i="20"/>
  <c r="U93" i="20"/>
  <c r="U48" i="21"/>
  <c r="U53" i="21"/>
  <c r="U61" i="21"/>
  <c r="T61" i="21"/>
  <c r="U11" i="22"/>
  <c r="T11" i="22"/>
  <c r="U61" i="22"/>
  <c r="T61" i="22"/>
  <c r="U73" i="16"/>
  <c r="T73" i="16"/>
  <c r="U74" i="16"/>
  <c r="T74" i="16"/>
  <c r="T94" i="16"/>
  <c r="U75" i="17"/>
  <c r="T69" i="17"/>
  <c r="U17" i="17"/>
  <c r="T17" i="17"/>
  <c r="T14" i="17"/>
  <c r="T25" i="17"/>
  <c r="T28" i="17"/>
  <c r="U42" i="17"/>
  <c r="T42" i="17"/>
  <c r="T45" i="17"/>
  <c r="T53" i="17"/>
  <c r="U61" i="17"/>
  <c r="T61" i="17"/>
  <c r="T65" i="17"/>
  <c r="T88" i="17"/>
  <c r="T96" i="17"/>
  <c r="T16" i="18"/>
  <c r="T19" i="18"/>
  <c r="T30" i="18"/>
  <c r="T47" i="18"/>
  <c r="T58" i="18"/>
  <c r="T67" i="18"/>
  <c r="T72" i="18"/>
  <c r="R87" i="18"/>
  <c r="T90" i="18"/>
  <c r="T10" i="19"/>
  <c r="T21" i="19"/>
  <c r="T38" i="19"/>
  <c r="U48" i="19"/>
  <c r="Q55" i="19"/>
  <c r="P61" i="19"/>
  <c r="U74" i="19"/>
  <c r="T74" i="19"/>
  <c r="U73" i="19"/>
  <c r="T73" i="19"/>
  <c r="U87" i="19"/>
  <c r="E87" i="19"/>
  <c r="E115" i="19" s="1"/>
  <c r="T87" i="19"/>
  <c r="P17" i="20"/>
  <c r="T17" i="20" s="1"/>
  <c r="P26" i="20"/>
  <c r="Q42" i="20"/>
  <c r="U42" i="20" s="1"/>
  <c r="P55" i="21"/>
  <c r="T55" i="21" s="1"/>
  <c r="U68" i="15"/>
  <c r="T68" i="15"/>
  <c r="Q87" i="15"/>
  <c r="U55" i="16"/>
  <c r="T55" i="16"/>
  <c r="U87" i="16"/>
  <c r="E87" i="16"/>
  <c r="E115" i="16" s="1"/>
  <c r="T87" i="16"/>
  <c r="S87" i="18"/>
  <c r="P87" i="19"/>
  <c r="T42" i="20"/>
  <c r="U11" i="21"/>
  <c r="T11" i="21"/>
  <c r="T42" i="21"/>
  <c r="Q55" i="21"/>
  <c r="U55" i="21" s="1"/>
  <c r="U68" i="21"/>
  <c r="T68" i="21"/>
  <c r="T63" i="21"/>
  <c r="U63" i="21"/>
  <c r="T32" i="22"/>
  <c r="U32" i="22"/>
  <c r="P32" i="16"/>
  <c r="P35" i="16"/>
  <c r="T35" i="16" s="1"/>
  <c r="P87" i="16"/>
  <c r="Q61" i="17"/>
  <c r="U74" i="17"/>
  <c r="T74" i="17"/>
  <c r="U73" i="17"/>
  <c r="T73" i="17"/>
  <c r="U69" i="18"/>
  <c r="U17" i="18"/>
  <c r="Q26" i="18"/>
  <c r="U26" i="18" s="1"/>
  <c r="P42" i="18"/>
  <c r="T42" i="18" s="1"/>
  <c r="U61" i="18"/>
  <c r="T61" i="18"/>
  <c r="Q75" i="18"/>
  <c r="U75" i="18" s="1"/>
  <c r="Q17" i="19"/>
  <c r="U17" i="19" s="1"/>
  <c r="Q55" i="20"/>
  <c r="U55" i="20" s="1"/>
  <c r="U73" i="20"/>
  <c r="T73" i="20"/>
  <c r="U74" i="20"/>
  <c r="T74" i="20"/>
  <c r="P87" i="20"/>
  <c r="U26" i="21"/>
  <c r="T26" i="21"/>
  <c r="U35" i="21"/>
  <c r="U91" i="21"/>
  <c r="T91" i="21"/>
  <c r="Q115" i="16"/>
  <c r="Q114" i="16"/>
  <c r="U87" i="17"/>
  <c r="E87" i="17"/>
  <c r="E115" i="17" s="1"/>
  <c r="U115" i="17" s="1"/>
  <c r="T87" i="17"/>
  <c r="Q42" i="18"/>
  <c r="U42" i="18" s="1"/>
  <c r="P61" i="18"/>
  <c r="P26" i="19"/>
  <c r="P42" i="19"/>
  <c r="P74" i="19"/>
  <c r="R87" i="19"/>
  <c r="P17" i="21"/>
  <c r="U22" i="21"/>
  <c r="T22" i="21"/>
  <c r="P68" i="21"/>
  <c r="U61" i="23"/>
  <c r="T61" i="23"/>
  <c r="Q61" i="14"/>
  <c r="U74" i="14"/>
  <c r="T74" i="14"/>
  <c r="U73" i="14"/>
  <c r="T73" i="14"/>
  <c r="U17" i="15"/>
  <c r="T17" i="15"/>
  <c r="Q26" i="15"/>
  <c r="U26" i="15" s="1"/>
  <c r="P42" i="15"/>
  <c r="T42" i="15" s="1"/>
  <c r="Q75" i="15"/>
  <c r="U75" i="15" s="1"/>
  <c r="Q17" i="16"/>
  <c r="U17" i="16" s="1"/>
  <c r="P55" i="16"/>
  <c r="Q68" i="16"/>
  <c r="P69" i="16"/>
  <c r="T69" i="16" s="1"/>
  <c r="Q73" i="16"/>
  <c r="P74" i="16"/>
  <c r="R87" i="16"/>
  <c r="P32" i="17"/>
  <c r="T32" i="17" s="1"/>
  <c r="P35" i="17"/>
  <c r="T35" i="17" s="1"/>
  <c r="P87" i="17"/>
  <c r="T40" i="18"/>
  <c r="T51" i="18"/>
  <c r="Q61" i="18"/>
  <c r="T63" i="18"/>
  <c r="U74" i="18"/>
  <c r="T74" i="18"/>
  <c r="U73" i="18"/>
  <c r="T73" i="18"/>
  <c r="T94" i="18"/>
  <c r="U69" i="19"/>
  <c r="U75" i="19"/>
  <c r="T17" i="19"/>
  <c r="T14" i="19"/>
  <c r="T25" i="19"/>
  <c r="Q26" i="19"/>
  <c r="T28" i="19"/>
  <c r="T42" i="19"/>
  <c r="Q42" i="19"/>
  <c r="U42" i="19" s="1"/>
  <c r="T44" i="19"/>
  <c r="T50" i="19"/>
  <c r="T60" i="19"/>
  <c r="P68" i="19"/>
  <c r="Q68" i="19"/>
  <c r="P69" i="19"/>
  <c r="T69" i="19" s="1"/>
  <c r="T72" i="19"/>
  <c r="Q74" i="19"/>
  <c r="P75" i="19"/>
  <c r="T75" i="19" s="1"/>
  <c r="S87" i="19"/>
  <c r="T89" i="19"/>
  <c r="T95" i="19"/>
  <c r="T13" i="20"/>
  <c r="T23" i="20"/>
  <c r="U39" i="20"/>
  <c r="T47" i="20"/>
  <c r="P61" i="20"/>
  <c r="T63" i="20"/>
  <c r="P74" i="20"/>
  <c r="R87" i="20"/>
  <c r="T90" i="20"/>
  <c r="T69" i="21"/>
  <c r="U17" i="21"/>
  <c r="T17" i="21"/>
  <c r="Q17" i="21"/>
  <c r="T29" i="21"/>
  <c r="U32" i="21"/>
  <c r="T32" i="21"/>
  <c r="P42" i="21"/>
  <c r="U60" i="21"/>
  <c r="T35" i="22"/>
  <c r="U35" i="23"/>
  <c r="T35" i="23"/>
  <c r="T55" i="14"/>
  <c r="U55" i="14"/>
  <c r="U87" i="14"/>
  <c r="E87" i="14"/>
  <c r="E115" i="14" s="1"/>
  <c r="T87" i="14"/>
  <c r="T66" i="16"/>
  <c r="T71" i="16"/>
  <c r="S87" i="16"/>
  <c r="T89" i="16"/>
  <c r="T9" i="17"/>
  <c r="T20" i="17"/>
  <c r="T31" i="17"/>
  <c r="T34" i="17"/>
  <c r="T37" i="17"/>
  <c r="T48" i="17"/>
  <c r="T59" i="17"/>
  <c r="U68" i="17"/>
  <c r="T68" i="17"/>
  <c r="Q87" i="17"/>
  <c r="T91" i="17"/>
  <c r="T11" i="18"/>
  <c r="T22" i="18"/>
  <c r="T39" i="18"/>
  <c r="T55" i="18"/>
  <c r="U55" i="18"/>
  <c r="T50" i="18"/>
  <c r="U63" i="18"/>
  <c r="U87" i="18"/>
  <c r="E87" i="18"/>
  <c r="E115" i="18" s="1"/>
  <c r="U115" i="18" s="1"/>
  <c r="T87" i="18"/>
  <c r="T93" i="18"/>
  <c r="T13" i="19"/>
  <c r="T24" i="19"/>
  <c r="T41" i="19"/>
  <c r="T67" i="19"/>
  <c r="T71" i="19"/>
  <c r="T88" i="19"/>
  <c r="U69" i="20"/>
  <c r="T38" i="20"/>
  <c r="U40" i="20"/>
  <c r="T46" i="20"/>
  <c r="T52" i="20"/>
  <c r="E55" i="20"/>
  <c r="P73" i="20"/>
  <c r="S87" i="20"/>
  <c r="T89" i="20"/>
  <c r="T15" i="21"/>
  <c r="T23" i="21"/>
  <c r="U38" i="21"/>
  <c r="Q42" i="21"/>
  <c r="U42" i="21" s="1"/>
  <c r="U49" i="21"/>
  <c r="Q73" i="21"/>
  <c r="T26" i="22"/>
  <c r="U26" i="22"/>
  <c r="R87" i="13"/>
  <c r="P87" i="14"/>
  <c r="T63" i="15"/>
  <c r="U74" i="15"/>
  <c r="T74" i="15"/>
  <c r="U73" i="15"/>
  <c r="T73" i="15"/>
  <c r="T75" i="16"/>
  <c r="T17" i="16"/>
  <c r="U42" i="16"/>
  <c r="T42" i="16"/>
  <c r="T45" i="16"/>
  <c r="U71" i="16"/>
  <c r="T88" i="16"/>
  <c r="U9" i="17"/>
  <c r="U37" i="17"/>
  <c r="R87" i="17"/>
  <c r="P87" i="18"/>
  <c r="U55" i="19"/>
  <c r="T55" i="19"/>
  <c r="T49" i="19"/>
  <c r="U59" i="19"/>
  <c r="U71" i="19"/>
  <c r="U88" i="19"/>
  <c r="T12" i="20"/>
  <c r="U22" i="20"/>
  <c r="T37" i="20"/>
  <c r="P26" i="21"/>
  <c r="P35" i="21"/>
  <c r="T35" i="21" s="1"/>
  <c r="T37" i="21"/>
  <c r="U39" i="21"/>
  <c r="T39" i="21"/>
  <c r="U50" i="21"/>
  <c r="T50" i="21"/>
  <c r="T59" i="21"/>
  <c r="Q75" i="21"/>
  <c r="U75" i="21" s="1"/>
  <c r="Q87" i="20"/>
  <c r="U87" i="21"/>
  <c r="E87" i="21"/>
  <c r="E115" i="21" s="1"/>
  <c r="U115" i="21" s="1"/>
  <c r="T87" i="21"/>
  <c r="T93" i="21"/>
  <c r="U94" i="21"/>
  <c r="T13" i="22"/>
  <c r="U14" i="22"/>
  <c r="T24" i="22"/>
  <c r="U25" i="22"/>
  <c r="U28" i="22"/>
  <c r="T41" i="22"/>
  <c r="T44" i="22"/>
  <c r="T52" i="22"/>
  <c r="U53" i="22"/>
  <c r="T64" i="22"/>
  <c r="Q87" i="22"/>
  <c r="U91" i="22"/>
  <c r="T14" i="23"/>
  <c r="T34" i="23"/>
  <c r="U48" i="23"/>
  <c r="T50" i="23"/>
  <c r="U50" i="23"/>
  <c r="Q69" i="23"/>
  <c r="U69" i="23" s="1"/>
  <c r="R69" i="23"/>
  <c r="P74" i="23"/>
  <c r="U75" i="24"/>
  <c r="T17" i="24"/>
  <c r="U9" i="24"/>
  <c r="T9" i="24"/>
  <c r="T13" i="24"/>
  <c r="U13" i="24"/>
  <c r="T21" i="24"/>
  <c r="P35" i="24"/>
  <c r="S61" i="21"/>
  <c r="P87" i="21"/>
  <c r="S26" i="22"/>
  <c r="R42" i="22"/>
  <c r="R87" i="22"/>
  <c r="T96" i="22"/>
  <c r="P32" i="23"/>
  <c r="Q32" i="23"/>
  <c r="U32" i="23" s="1"/>
  <c r="U42" i="23"/>
  <c r="T42" i="23"/>
  <c r="T40" i="23"/>
  <c r="T58" i="23"/>
  <c r="Q68" i="23"/>
  <c r="Q74" i="23"/>
  <c r="T90" i="23"/>
  <c r="T22" i="24"/>
  <c r="E32" i="24"/>
  <c r="Q35" i="24"/>
  <c r="U61" i="24"/>
  <c r="T61" i="24"/>
  <c r="Q68" i="24"/>
  <c r="P73" i="21"/>
  <c r="Q87" i="21"/>
  <c r="T22" i="22"/>
  <c r="T39" i="22"/>
  <c r="T55" i="22"/>
  <c r="U55" i="22"/>
  <c r="T50" i="22"/>
  <c r="P73" i="22"/>
  <c r="S87" i="22"/>
  <c r="T69" i="23"/>
  <c r="U17" i="23"/>
  <c r="T17" i="23"/>
  <c r="T12" i="23"/>
  <c r="T22" i="23"/>
  <c r="U22" i="23"/>
  <c r="T31" i="23"/>
  <c r="T47" i="23"/>
  <c r="P61" i="23"/>
  <c r="U74" i="23"/>
  <c r="T74" i="23"/>
  <c r="U73" i="23"/>
  <c r="T73" i="23"/>
  <c r="T71" i="23"/>
  <c r="T10" i="24"/>
  <c r="U37" i="24"/>
  <c r="T37" i="24"/>
  <c r="T41" i="24"/>
  <c r="U41" i="24"/>
  <c r="R87" i="21"/>
  <c r="P75" i="22"/>
  <c r="T75" i="22" s="1"/>
  <c r="P17" i="23"/>
  <c r="U26" i="23"/>
  <c r="T26" i="23"/>
  <c r="P55" i="23"/>
  <c r="Q61" i="23"/>
  <c r="R87" i="23"/>
  <c r="P42" i="24"/>
  <c r="T42" i="24" s="1"/>
  <c r="Q61" i="24"/>
  <c r="T64" i="24"/>
  <c r="U64" i="24"/>
  <c r="T32" i="26"/>
  <c r="U32" i="26"/>
  <c r="U35" i="26"/>
  <c r="Q69" i="21"/>
  <c r="U69" i="21" s="1"/>
  <c r="Q74" i="21"/>
  <c r="P75" i="21"/>
  <c r="T75" i="21" s="1"/>
  <c r="S87" i="21"/>
  <c r="P17" i="22"/>
  <c r="T17" i="22" s="1"/>
  <c r="Q32" i="22"/>
  <c r="Q35" i="22"/>
  <c r="U35" i="22" s="1"/>
  <c r="U68" i="22"/>
  <c r="T68" i="22"/>
  <c r="Q68" i="22"/>
  <c r="P69" i="22"/>
  <c r="T69" i="22" s="1"/>
  <c r="Q74" i="22"/>
  <c r="T11" i="23"/>
  <c r="T23" i="23"/>
  <c r="T30" i="23"/>
  <c r="U46" i="23"/>
  <c r="E74" i="23"/>
  <c r="U31" i="24"/>
  <c r="T31" i="24"/>
  <c r="E35" i="24"/>
  <c r="T38" i="24"/>
  <c r="Q42" i="24"/>
  <c r="U42" i="24" s="1"/>
  <c r="U59" i="24"/>
  <c r="T59" i="24"/>
  <c r="Q17" i="22"/>
  <c r="U17" i="22" s="1"/>
  <c r="P55" i="22"/>
  <c r="Q69" i="22"/>
  <c r="U69" i="22" s="1"/>
  <c r="P32" i="24"/>
  <c r="T44" i="24"/>
  <c r="U44" i="24"/>
  <c r="U61" i="25"/>
  <c r="T61" i="25"/>
  <c r="U68" i="19"/>
  <c r="T68" i="19"/>
  <c r="Q87" i="19"/>
  <c r="T55" i="20"/>
  <c r="U87" i="20"/>
  <c r="E87" i="20"/>
  <c r="E115" i="20" s="1"/>
  <c r="T115" i="20" s="1"/>
  <c r="T87" i="20"/>
  <c r="U45" i="21"/>
  <c r="U88" i="21"/>
  <c r="U87" i="22"/>
  <c r="E87" i="22"/>
  <c r="E115" i="22" s="1"/>
  <c r="U115" i="22" s="1"/>
  <c r="T87" i="22"/>
  <c r="U88" i="22"/>
  <c r="U29" i="23"/>
  <c r="T37" i="23"/>
  <c r="U54" i="23"/>
  <c r="P75" i="23"/>
  <c r="T75" i="23" s="1"/>
  <c r="Q17" i="24"/>
  <c r="U17" i="24" s="1"/>
  <c r="U20" i="24"/>
  <c r="T20" i="24"/>
  <c r="T24" i="24"/>
  <c r="U24" i="24"/>
  <c r="P26" i="24"/>
  <c r="T26" i="24" s="1"/>
  <c r="Q32" i="24"/>
  <c r="U48" i="24"/>
  <c r="T48" i="24"/>
  <c r="T52" i="24"/>
  <c r="U52" i="24"/>
  <c r="U74" i="21"/>
  <c r="T74" i="21"/>
  <c r="U73" i="21"/>
  <c r="T73" i="21"/>
  <c r="T45" i="22"/>
  <c r="T65" i="22"/>
  <c r="U74" i="22"/>
  <c r="T74" i="22"/>
  <c r="U73" i="22"/>
  <c r="T73" i="22"/>
  <c r="P87" i="22"/>
  <c r="T9" i="23"/>
  <c r="U15" i="23"/>
  <c r="P26" i="23"/>
  <c r="P35" i="23"/>
  <c r="T39" i="23"/>
  <c r="U39" i="23"/>
  <c r="Q42" i="23"/>
  <c r="U59" i="23"/>
  <c r="U71" i="23"/>
  <c r="Q75" i="23"/>
  <c r="U75" i="23" s="1"/>
  <c r="U89" i="23"/>
  <c r="T89" i="23"/>
  <c r="T93" i="23"/>
  <c r="U93" i="23"/>
  <c r="Q26" i="24"/>
  <c r="U34" i="24"/>
  <c r="T34" i="24"/>
  <c r="P69" i="24"/>
  <c r="T69" i="24" s="1"/>
  <c r="P115" i="24"/>
  <c r="P114" i="24"/>
  <c r="U26" i="25"/>
  <c r="T26" i="26"/>
  <c r="U26" i="26"/>
  <c r="P87" i="23"/>
  <c r="U73" i="24"/>
  <c r="T73" i="24"/>
  <c r="U74" i="24"/>
  <c r="T74" i="24"/>
  <c r="S75" i="24"/>
  <c r="U95" i="24"/>
  <c r="U75" i="25"/>
  <c r="T75" i="25"/>
  <c r="U69" i="25"/>
  <c r="U17" i="25"/>
  <c r="U15" i="25"/>
  <c r="S17" i="25"/>
  <c r="U29" i="25"/>
  <c r="T42" i="25"/>
  <c r="U46" i="25"/>
  <c r="U54" i="25"/>
  <c r="R55" i="25"/>
  <c r="U57" i="25"/>
  <c r="U66" i="25"/>
  <c r="S68" i="25"/>
  <c r="R69" i="25"/>
  <c r="S73" i="25"/>
  <c r="R74" i="25"/>
  <c r="U89" i="25"/>
  <c r="Q17" i="26"/>
  <c r="U17" i="26" s="1"/>
  <c r="R17" i="26"/>
  <c r="U25" i="26"/>
  <c r="R26" i="26"/>
  <c r="U28" i="26"/>
  <c r="R42" i="26"/>
  <c r="Q74" i="26"/>
  <c r="T61" i="27"/>
  <c r="U61" i="27"/>
  <c r="U13" i="28"/>
  <c r="T13" i="28"/>
  <c r="U68" i="23"/>
  <c r="T68" i="23"/>
  <c r="P68" i="23"/>
  <c r="P73" i="23"/>
  <c r="Q87" i="23"/>
  <c r="U55" i="24"/>
  <c r="T55" i="24"/>
  <c r="U87" i="24"/>
  <c r="E87" i="24"/>
  <c r="E115" i="24" s="1"/>
  <c r="T87" i="24"/>
  <c r="U32" i="25"/>
  <c r="T32" i="25"/>
  <c r="T35" i="25"/>
  <c r="Q42" i="25"/>
  <c r="U42" i="25" s="1"/>
  <c r="S55" i="25"/>
  <c r="P61" i="25"/>
  <c r="S69" i="25"/>
  <c r="S74" i="25"/>
  <c r="R75" i="25"/>
  <c r="S17" i="26"/>
  <c r="S26" i="26"/>
  <c r="P32" i="26"/>
  <c r="T42" i="26"/>
  <c r="U37" i="26"/>
  <c r="T40" i="26"/>
  <c r="T48" i="26"/>
  <c r="U60" i="26"/>
  <c r="P73" i="26"/>
  <c r="Q87" i="26"/>
  <c r="T25" i="27"/>
  <c r="U25" i="27"/>
  <c r="P32" i="27"/>
  <c r="T40" i="27"/>
  <c r="Q61" i="25"/>
  <c r="U74" i="25"/>
  <c r="T74" i="25"/>
  <c r="U73" i="25"/>
  <c r="T73" i="25"/>
  <c r="T17" i="26"/>
  <c r="Q32" i="26"/>
  <c r="P26" i="27"/>
  <c r="T26" i="27" s="1"/>
  <c r="U35" i="27"/>
  <c r="T35" i="27"/>
  <c r="U93" i="27"/>
  <c r="T93" i="27"/>
  <c r="S87" i="23"/>
  <c r="U68" i="24"/>
  <c r="T68" i="24"/>
  <c r="Q87" i="24"/>
  <c r="T91" i="24"/>
  <c r="T11" i="25"/>
  <c r="T22" i="25"/>
  <c r="T39" i="25"/>
  <c r="U55" i="25"/>
  <c r="T55" i="25"/>
  <c r="T50" i="25"/>
  <c r="U87" i="25"/>
  <c r="E87" i="25"/>
  <c r="E115" i="25" s="1"/>
  <c r="T115" i="25" s="1"/>
  <c r="T87" i="25"/>
  <c r="T93" i="25"/>
  <c r="T13" i="26"/>
  <c r="T21" i="26"/>
  <c r="T31" i="26"/>
  <c r="U47" i="26"/>
  <c r="T59" i="26"/>
  <c r="U72" i="26"/>
  <c r="P17" i="27"/>
  <c r="T17" i="27" s="1"/>
  <c r="Q17" i="27"/>
  <c r="U17" i="27" s="1"/>
  <c r="U21" i="27"/>
  <c r="T21" i="27"/>
  <c r="Q61" i="27"/>
  <c r="R87" i="24"/>
  <c r="P87" i="25"/>
  <c r="U34" i="26"/>
  <c r="U61" i="26"/>
  <c r="T61" i="26"/>
  <c r="P69" i="26"/>
  <c r="T69" i="26" s="1"/>
  <c r="Q69" i="26"/>
  <c r="U69" i="26" s="1"/>
  <c r="T94" i="26"/>
  <c r="U94" i="26"/>
  <c r="T14" i="27"/>
  <c r="U14" i="27"/>
  <c r="U39" i="27"/>
  <c r="T39" i="27"/>
  <c r="U50" i="27"/>
  <c r="T50" i="27"/>
  <c r="Q75" i="27"/>
  <c r="U75" i="27" s="1"/>
  <c r="Q55" i="24"/>
  <c r="Q69" i="24"/>
  <c r="U69" i="24" s="1"/>
  <c r="Q74" i="24"/>
  <c r="P75" i="24"/>
  <c r="T75" i="24" s="1"/>
  <c r="S87" i="24"/>
  <c r="P17" i="25"/>
  <c r="T17" i="25" s="1"/>
  <c r="Q32" i="25"/>
  <c r="Q35" i="25"/>
  <c r="U35" i="25" s="1"/>
  <c r="U68" i="25"/>
  <c r="T68" i="25"/>
  <c r="P68" i="25"/>
  <c r="P73" i="25"/>
  <c r="Q87" i="25"/>
  <c r="P61" i="26"/>
  <c r="P68" i="26"/>
  <c r="U90" i="26"/>
  <c r="T90" i="26"/>
  <c r="U32" i="27"/>
  <c r="T32" i="27"/>
  <c r="P55" i="27"/>
  <c r="P69" i="27"/>
  <c r="T69" i="27" s="1"/>
  <c r="R87" i="25"/>
  <c r="P55" i="26"/>
  <c r="Q61" i="26"/>
  <c r="Q68" i="26"/>
  <c r="U10" i="27"/>
  <c r="T10" i="27"/>
  <c r="U26" i="27"/>
  <c r="Q68" i="27"/>
  <c r="P74" i="27"/>
  <c r="R87" i="27"/>
  <c r="U55" i="23"/>
  <c r="T55" i="23"/>
  <c r="U63" i="23"/>
  <c r="U87" i="23"/>
  <c r="E87" i="23"/>
  <c r="E115" i="23" s="1"/>
  <c r="T115" i="23" s="1"/>
  <c r="T87" i="23"/>
  <c r="U45" i="24"/>
  <c r="U88" i="24"/>
  <c r="T71" i="25"/>
  <c r="S87" i="25"/>
  <c r="T9" i="26"/>
  <c r="U19" i="26"/>
  <c r="R35" i="26"/>
  <c r="P35" i="26"/>
  <c r="T35" i="26" s="1"/>
  <c r="Q42" i="26"/>
  <c r="U42" i="26" s="1"/>
  <c r="U49" i="26"/>
  <c r="U68" i="26"/>
  <c r="T68" i="26"/>
  <c r="U63" i="26"/>
  <c r="U67" i="26"/>
  <c r="U74" i="26"/>
  <c r="T74" i="26"/>
  <c r="U73" i="26"/>
  <c r="T73" i="26"/>
  <c r="T91" i="26"/>
  <c r="P42" i="27"/>
  <c r="T42" i="27" s="1"/>
  <c r="U61" i="28"/>
  <c r="T55" i="26"/>
  <c r="U55" i="26"/>
  <c r="U87" i="26"/>
  <c r="E87" i="26"/>
  <c r="E115" i="26" s="1"/>
  <c r="U115" i="26" s="1"/>
  <c r="T87" i="26"/>
  <c r="T13" i="27"/>
  <c r="T24" i="27"/>
  <c r="U28" i="27"/>
  <c r="T41" i="27"/>
  <c r="T44" i="27"/>
  <c r="T52" i="27"/>
  <c r="U53" i="27"/>
  <c r="S55" i="27"/>
  <c r="T64" i="27"/>
  <c r="U65" i="27"/>
  <c r="S69" i="27"/>
  <c r="S74" i="27"/>
  <c r="R75" i="27"/>
  <c r="T95" i="27"/>
  <c r="U96" i="27"/>
  <c r="T15" i="28"/>
  <c r="U16" i="28"/>
  <c r="R17" i="28"/>
  <c r="U19" i="28"/>
  <c r="T29" i="28"/>
  <c r="U30" i="28"/>
  <c r="S32" i="28"/>
  <c r="S35" i="28"/>
  <c r="T46" i="28"/>
  <c r="U47" i="28"/>
  <c r="T54" i="28"/>
  <c r="T57" i="28"/>
  <c r="U58" i="28"/>
  <c r="T66" i="28"/>
  <c r="U67" i="28"/>
  <c r="R68" i="28"/>
  <c r="T71" i="28"/>
  <c r="U72" i="28"/>
  <c r="R73" i="28"/>
  <c r="S87" i="28"/>
  <c r="U90" i="28"/>
  <c r="E82" i="1"/>
  <c r="E82" i="26"/>
  <c r="E82" i="9"/>
  <c r="U104" i="1"/>
  <c r="T102" i="28"/>
  <c r="U104" i="28"/>
  <c r="T110" i="28"/>
  <c r="U112" i="28"/>
  <c r="P114" i="28"/>
  <c r="S97" i="26"/>
  <c r="T101" i="26"/>
  <c r="T103" i="26"/>
  <c r="T109" i="26"/>
  <c r="T111" i="26"/>
  <c r="U98" i="24"/>
  <c r="U100" i="24"/>
  <c r="U106" i="24"/>
  <c r="U108" i="24"/>
  <c r="S97" i="23"/>
  <c r="U111" i="23"/>
  <c r="T98" i="18"/>
  <c r="U102" i="18"/>
  <c r="U104" i="18"/>
  <c r="R97" i="17"/>
  <c r="T103" i="17"/>
  <c r="U107" i="17"/>
  <c r="U109" i="17"/>
  <c r="T110" i="16"/>
  <c r="U110" i="15"/>
  <c r="R97" i="14"/>
  <c r="T106" i="14"/>
  <c r="U106" i="14"/>
  <c r="P87" i="26"/>
  <c r="S26" i="27"/>
  <c r="R42" i="27"/>
  <c r="U74" i="27"/>
  <c r="T74" i="27"/>
  <c r="U73" i="27"/>
  <c r="T73" i="27"/>
  <c r="S75" i="27"/>
  <c r="U69" i="28"/>
  <c r="T69" i="28"/>
  <c r="T75" i="28"/>
  <c r="U17" i="28"/>
  <c r="T17" i="28"/>
  <c r="S17" i="28"/>
  <c r="U42" i="28"/>
  <c r="T42" i="28"/>
  <c r="R55" i="28"/>
  <c r="S68" i="28"/>
  <c r="R69" i="28"/>
  <c r="S73" i="28"/>
  <c r="R74" i="28"/>
  <c r="Q75" i="28"/>
  <c r="U75" i="28" s="1"/>
  <c r="E82" i="22"/>
  <c r="E82" i="20"/>
  <c r="U102" i="1"/>
  <c r="L114" i="15"/>
  <c r="R114" i="15" s="1"/>
  <c r="U102" i="14"/>
  <c r="T102" i="14"/>
  <c r="U101" i="13"/>
  <c r="T101" i="13"/>
  <c r="U55" i="27"/>
  <c r="T55" i="27"/>
  <c r="U87" i="27"/>
  <c r="E87" i="27"/>
  <c r="E115" i="27" s="1"/>
  <c r="U115" i="27" s="1"/>
  <c r="T87" i="27"/>
  <c r="T24" i="28"/>
  <c r="T41" i="28"/>
  <c r="Q42" i="28"/>
  <c r="T44" i="28"/>
  <c r="T52" i="28"/>
  <c r="P61" i="28"/>
  <c r="T64" i="28"/>
  <c r="T95" i="28"/>
  <c r="T99" i="13"/>
  <c r="E97" i="13"/>
  <c r="U97" i="13" s="1"/>
  <c r="R87" i="26"/>
  <c r="T38" i="27"/>
  <c r="T49" i="27"/>
  <c r="T60" i="27"/>
  <c r="P87" i="27"/>
  <c r="T92" i="27"/>
  <c r="T12" i="28"/>
  <c r="T23" i="28"/>
  <c r="T40" i="28"/>
  <c r="T51" i="28"/>
  <c r="T63" i="28"/>
  <c r="U73" i="28"/>
  <c r="T73" i="28"/>
  <c r="U74" i="28"/>
  <c r="T74" i="28"/>
  <c r="T94" i="28"/>
  <c r="E82" i="24"/>
  <c r="E82" i="14"/>
  <c r="E82" i="12"/>
  <c r="M114" i="1"/>
  <c r="S114" i="1" s="1"/>
  <c r="E97" i="28"/>
  <c r="U97" i="28" s="1"/>
  <c r="R97" i="24"/>
  <c r="S97" i="21"/>
  <c r="E97" i="19"/>
  <c r="E114" i="19" s="1"/>
  <c r="U111" i="18"/>
  <c r="T106" i="17"/>
  <c r="M114" i="16"/>
  <c r="S114" i="16" s="1"/>
  <c r="T107" i="15"/>
  <c r="S87" i="26"/>
  <c r="U68" i="27"/>
  <c r="T68" i="27"/>
  <c r="Q87" i="27"/>
  <c r="U55" i="28"/>
  <c r="T55" i="28"/>
  <c r="U87" i="28"/>
  <c r="E87" i="28"/>
  <c r="E115" i="28" s="1"/>
  <c r="U115" i="28" s="1"/>
  <c r="T87" i="28"/>
  <c r="E82" i="15"/>
  <c r="E82" i="13"/>
  <c r="T105" i="1"/>
  <c r="T100" i="26"/>
  <c r="T108" i="26"/>
  <c r="S97" i="24"/>
  <c r="T104" i="22"/>
  <c r="T110" i="22"/>
  <c r="U100" i="20"/>
  <c r="T104" i="20"/>
  <c r="U108" i="20"/>
  <c r="T112" i="20"/>
  <c r="T103" i="19"/>
  <c r="T111" i="19"/>
  <c r="E97" i="18"/>
  <c r="U97" i="18" s="1"/>
  <c r="U103" i="18"/>
  <c r="T98" i="17"/>
  <c r="U108" i="17"/>
  <c r="T111" i="16"/>
  <c r="T99" i="15"/>
  <c r="T105" i="15"/>
  <c r="U109" i="15"/>
  <c r="U111" i="15"/>
  <c r="U111" i="14"/>
  <c r="U26" i="28"/>
  <c r="T26" i="28"/>
  <c r="P32" i="28"/>
  <c r="T32" i="28" s="1"/>
  <c r="P35" i="28"/>
  <c r="T35" i="28" s="1"/>
  <c r="T101" i="27"/>
  <c r="T103" i="27"/>
  <c r="T109" i="27"/>
  <c r="T111" i="27"/>
  <c r="U104" i="26"/>
  <c r="T102" i="22"/>
  <c r="U106" i="22"/>
  <c r="U108" i="22"/>
  <c r="T102" i="21"/>
  <c r="T110" i="21"/>
  <c r="U102" i="20"/>
  <c r="U110" i="20"/>
  <c r="L114" i="20"/>
  <c r="R114" i="20" s="1"/>
  <c r="T101" i="19"/>
  <c r="U105" i="19"/>
  <c r="T109" i="19"/>
  <c r="U100" i="17"/>
  <c r="T103" i="16"/>
  <c r="U101" i="15"/>
  <c r="U103" i="15"/>
  <c r="U98" i="14"/>
  <c r="U100" i="14"/>
  <c r="T112" i="14"/>
  <c r="U112" i="14"/>
  <c r="S97" i="12"/>
  <c r="M114" i="12"/>
  <c r="S114" i="12" s="1"/>
  <c r="S87" i="27"/>
  <c r="U68" i="28"/>
  <c r="T68" i="28"/>
  <c r="Q87" i="28"/>
  <c r="E82" i="7"/>
  <c r="E82" i="5"/>
  <c r="U69" i="27"/>
  <c r="T75" i="27"/>
  <c r="U42" i="27"/>
  <c r="T45" i="27"/>
  <c r="T88" i="27"/>
  <c r="R87" i="28"/>
  <c r="E82" i="28"/>
  <c r="U110" i="1"/>
  <c r="T98" i="28"/>
  <c r="T106" i="28"/>
  <c r="R97" i="26"/>
  <c r="T102" i="24"/>
  <c r="T110" i="24"/>
  <c r="R97" i="23"/>
  <c r="T99" i="23"/>
  <c r="T107" i="23"/>
  <c r="T100" i="18"/>
  <c r="T106" i="18"/>
  <c r="U110" i="18"/>
  <c r="U112" i="18"/>
  <c r="T105" i="17"/>
  <c r="T111" i="17"/>
  <c r="T103" i="14"/>
  <c r="T108" i="14"/>
  <c r="U108" i="14"/>
  <c r="T98" i="12"/>
  <c r="U98" i="12"/>
  <c r="U111" i="13"/>
  <c r="U104" i="12"/>
  <c r="T106" i="12"/>
  <c r="T98" i="11"/>
  <c r="T100" i="11"/>
  <c r="T102" i="11"/>
  <c r="T106" i="11"/>
  <c r="T108" i="11"/>
  <c r="T110" i="11"/>
  <c r="U104" i="6"/>
  <c r="U110" i="6"/>
  <c r="U112" i="6"/>
  <c r="U99" i="5"/>
  <c r="U101" i="5"/>
  <c r="U107" i="5"/>
  <c r="U109" i="5"/>
  <c r="U98" i="4"/>
  <c r="U104" i="4"/>
  <c r="U106" i="4"/>
  <c r="U104" i="3"/>
  <c r="U106" i="3"/>
  <c r="U112" i="12"/>
  <c r="U104" i="11"/>
  <c r="R97" i="10"/>
  <c r="T99" i="10"/>
  <c r="T105" i="10"/>
  <c r="T102" i="9"/>
  <c r="T104" i="9"/>
  <c r="T110" i="9"/>
  <c r="T112" i="9"/>
  <c r="T99" i="8"/>
  <c r="T101" i="8"/>
  <c r="U111" i="8"/>
  <c r="L114" i="7"/>
  <c r="R114" i="7" s="1"/>
  <c r="L114" i="5"/>
  <c r="R114" i="5" s="1"/>
  <c r="E114" i="3"/>
  <c r="T114" i="3" s="1"/>
  <c r="T107" i="12"/>
  <c r="T109" i="12"/>
  <c r="T111" i="12"/>
  <c r="U98" i="10"/>
  <c r="T100" i="10"/>
  <c r="U106" i="10"/>
  <c r="T108" i="10"/>
  <c r="U103" i="9"/>
  <c r="T105" i="9"/>
  <c r="U111" i="9"/>
  <c r="U100" i="8"/>
  <c r="T102" i="8"/>
  <c r="E97" i="5"/>
  <c r="U97" i="5" s="1"/>
  <c r="E97" i="4"/>
  <c r="U97" i="4" s="1"/>
  <c r="R97" i="2"/>
  <c r="T103" i="2"/>
  <c r="U109" i="2"/>
  <c r="T109" i="13"/>
  <c r="S97" i="9"/>
  <c r="T99" i="7"/>
  <c r="U105" i="7"/>
  <c r="T107" i="7"/>
  <c r="T112" i="4"/>
  <c r="U101" i="2"/>
  <c r="U102" i="6"/>
  <c r="U112" i="3"/>
  <c r="T115" i="13"/>
  <c r="U115" i="25"/>
  <c r="T115" i="9"/>
  <c r="U112" i="26"/>
  <c r="E97" i="25"/>
  <c r="L114" i="28"/>
  <c r="R114" i="28" s="1"/>
  <c r="M114" i="27"/>
  <c r="S114" i="27" s="1"/>
  <c r="E97" i="26"/>
  <c r="U110" i="25"/>
  <c r="T110" i="25"/>
  <c r="U112" i="25"/>
  <c r="T112" i="25"/>
  <c r="L114" i="1"/>
  <c r="R114" i="1" s="1"/>
  <c r="E114" i="28"/>
  <c r="M114" i="28"/>
  <c r="S114" i="28" s="1"/>
  <c r="E97" i="27"/>
  <c r="E97" i="1"/>
  <c r="T98" i="1"/>
  <c r="T106" i="1"/>
  <c r="T103" i="28"/>
  <c r="T111" i="28"/>
  <c r="T100" i="27"/>
  <c r="T108" i="27"/>
  <c r="T105" i="26"/>
  <c r="T102" i="25"/>
  <c r="U99" i="24"/>
  <c r="T99" i="24"/>
  <c r="E97" i="24"/>
  <c r="U101" i="24"/>
  <c r="T101" i="24"/>
  <c r="U107" i="24"/>
  <c r="T107" i="24"/>
  <c r="U109" i="24"/>
  <c r="T109" i="24"/>
  <c r="T103" i="1"/>
  <c r="T111" i="1"/>
  <c r="T100" i="28"/>
  <c r="T108" i="28"/>
  <c r="T115" i="28"/>
  <c r="T105" i="27"/>
  <c r="T102" i="26"/>
  <c r="T110" i="26"/>
  <c r="T99" i="25"/>
  <c r="T107" i="25"/>
  <c r="T100" i="1"/>
  <c r="T108" i="1"/>
  <c r="T115" i="1"/>
  <c r="T105" i="28"/>
  <c r="T102" i="27"/>
  <c r="T110" i="27"/>
  <c r="T99" i="26"/>
  <c r="T107" i="26"/>
  <c r="T104" i="25"/>
  <c r="U98" i="23"/>
  <c r="T98" i="23"/>
  <c r="E97" i="23"/>
  <c r="U104" i="23"/>
  <c r="T104" i="23"/>
  <c r="U106" i="23"/>
  <c r="T106" i="23"/>
  <c r="U112" i="23"/>
  <c r="T112" i="23"/>
  <c r="U104" i="24"/>
  <c r="U112" i="24"/>
  <c r="U101" i="23"/>
  <c r="U109" i="23"/>
  <c r="T103" i="22"/>
  <c r="T111" i="22"/>
  <c r="T100" i="21"/>
  <c r="T108" i="21"/>
  <c r="T105" i="20"/>
  <c r="T102" i="19"/>
  <c r="T110" i="19"/>
  <c r="T99" i="18"/>
  <c r="T107" i="18"/>
  <c r="T104" i="17"/>
  <c r="T112" i="17"/>
  <c r="T101" i="16"/>
  <c r="T109" i="16"/>
  <c r="E97" i="15"/>
  <c r="T98" i="15"/>
  <c r="T106" i="15"/>
  <c r="L114" i="13"/>
  <c r="R114" i="13" s="1"/>
  <c r="S97" i="22"/>
  <c r="T115" i="22"/>
  <c r="T99" i="19"/>
  <c r="L114" i="18"/>
  <c r="R114" i="18" s="1"/>
  <c r="M114" i="17"/>
  <c r="S114" i="17" s="1"/>
  <c r="E97" i="16"/>
  <c r="U103" i="13"/>
  <c r="U107" i="13"/>
  <c r="U102" i="10"/>
  <c r="T102" i="10"/>
  <c r="U104" i="10"/>
  <c r="T104" i="10"/>
  <c r="U110" i="10"/>
  <c r="T110" i="10"/>
  <c r="L114" i="19"/>
  <c r="R114" i="19" s="1"/>
  <c r="M114" i="18"/>
  <c r="S114" i="18" s="1"/>
  <c r="E97" i="17"/>
  <c r="T115" i="15"/>
  <c r="U99" i="9"/>
  <c r="T99" i="9"/>
  <c r="U107" i="9"/>
  <c r="T107" i="9"/>
  <c r="L114" i="21"/>
  <c r="R114" i="21" s="1"/>
  <c r="M114" i="20"/>
  <c r="S114" i="20" s="1"/>
  <c r="U97" i="11"/>
  <c r="T97" i="11"/>
  <c r="U99" i="11"/>
  <c r="T99" i="11"/>
  <c r="U105" i="11"/>
  <c r="T105" i="11"/>
  <c r="U107" i="11"/>
  <c r="T107" i="11"/>
  <c r="E97" i="20"/>
  <c r="T104" i="14"/>
  <c r="U115" i="14"/>
  <c r="T115" i="14"/>
  <c r="T101" i="22"/>
  <c r="T109" i="22"/>
  <c r="E97" i="21"/>
  <c r="T98" i="21"/>
  <c r="T106" i="21"/>
  <c r="T103" i="20"/>
  <c r="T111" i="20"/>
  <c r="T100" i="19"/>
  <c r="T108" i="19"/>
  <c r="T105" i="18"/>
  <c r="T102" i="17"/>
  <c r="T110" i="17"/>
  <c r="T99" i="16"/>
  <c r="T107" i="16"/>
  <c r="T104" i="15"/>
  <c r="T112" i="15"/>
  <c r="T101" i="14"/>
  <c r="T109" i="14"/>
  <c r="E97" i="12"/>
  <c r="U100" i="12"/>
  <c r="T100" i="12"/>
  <c r="U102" i="12"/>
  <c r="T102" i="12"/>
  <c r="E97" i="22"/>
  <c r="E97" i="14"/>
  <c r="S97" i="13"/>
  <c r="U99" i="13"/>
  <c r="U105" i="13"/>
  <c r="T105" i="13"/>
  <c r="U108" i="12"/>
  <c r="T108" i="12"/>
  <c r="U110" i="12"/>
  <c r="T110" i="12"/>
  <c r="T104" i="8"/>
  <c r="T112" i="8"/>
  <c r="L114" i="8"/>
  <c r="R114" i="8" s="1"/>
  <c r="T101" i="7"/>
  <c r="T109" i="7"/>
  <c r="M114" i="7"/>
  <c r="S114" i="7" s="1"/>
  <c r="E97" i="6"/>
  <c r="T98" i="6"/>
  <c r="T106" i="6"/>
  <c r="T103" i="5"/>
  <c r="T111" i="5"/>
  <c r="S97" i="4"/>
  <c r="T100" i="4"/>
  <c r="T108" i="4"/>
  <c r="U111" i="4"/>
  <c r="T115" i="4"/>
  <c r="U100" i="3"/>
  <c r="T105" i="3"/>
  <c r="U108" i="3"/>
  <c r="U97" i="2"/>
  <c r="T102" i="2"/>
  <c r="U105" i="2"/>
  <c r="T110" i="2"/>
  <c r="E97" i="7"/>
  <c r="R97" i="6"/>
  <c r="T111" i="6"/>
  <c r="S97" i="5"/>
  <c r="T100" i="5"/>
  <c r="U103" i="5"/>
  <c r="T108" i="5"/>
  <c r="T115" i="5"/>
  <c r="U100" i="4"/>
  <c r="T105" i="4"/>
  <c r="T102" i="3"/>
  <c r="T110" i="3"/>
  <c r="T99" i="2"/>
  <c r="T107" i="2"/>
  <c r="T112" i="10"/>
  <c r="T101" i="9"/>
  <c r="T109" i="9"/>
  <c r="E97" i="8"/>
  <c r="T98" i="8"/>
  <c r="T106" i="8"/>
  <c r="T103" i="7"/>
  <c r="T111" i="7"/>
  <c r="T100" i="6"/>
  <c r="T108" i="6"/>
  <c r="T115" i="6"/>
  <c r="T105" i="5"/>
  <c r="T102" i="4"/>
  <c r="T110" i="4"/>
  <c r="T99" i="3"/>
  <c r="T107" i="3"/>
  <c r="T104" i="2"/>
  <c r="T112" i="2"/>
  <c r="M114" i="10"/>
  <c r="S114" i="10" s="1"/>
  <c r="E97" i="9"/>
  <c r="L114" i="3"/>
  <c r="R114" i="3" s="1"/>
  <c r="M114" i="2"/>
  <c r="S114" i="2" s="1"/>
  <c r="E97" i="10"/>
  <c r="T115" i="8"/>
  <c r="L114" i="4"/>
  <c r="R114" i="4" s="1"/>
  <c r="M114" i="3"/>
  <c r="S114" i="3" s="1"/>
  <c r="T32" i="2" l="1"/>
  <c r="T115" i="2"/>
  <c r="U32" i="18"/>
  <c r="T115" i="12"/>
  <c r="E114" i="5"/>
  <c r="T97" i="28"/>
  <c r="U115" i="20"/>
  <c r="E114" i="2"/>
  <c r="U114" i="2" s="1"/>
  <c r="T32" i="15"/>
  <c r="U32" i="10"/>
  <c r="U35" i="3"/>
  <c r="T115" i="10"/>
  <c r="T115" i="11"/>
  <c r="T61" i="20"/>
  <c r="T26" i="16"/>
  <c r="E114" i="18"/>
  <c r="U114" i="18" s="1"/>
  <c r="E114" i="4"/>
  <c r="U114" i="4" s="1"/>
  <c r="U115" i="23"/>
  <c r="E114" i="11"/>
  <c r="U114" i="11" s="1"/>
  <c r="T115" i="17"/>
  <c r="T115" i="7"/>
  <c r="U26" i="24"/>
  <c r="T32" i="7"/>
  <c r="T97" i="3"/>
  <c r="T26" i="19"/>
  <c r="U35" i="15"/>
  <c r="U32" i="12"/>
  <c r="T115" i="18"/>
  <c r="T97" i="19"/>
  <c r="T97" i="18"/>
  <c r="E114" i="13"/>
  <c r="T114" i="13" s="1"/>
  <c r="T97" i="13"/>
  <c r="T97" i="4"/>
  <c r="U114" i="3"/>
  <c r="P115" i="25"/>
  <c r="P114" i="25"/>
  <c r="Q115" i="24"/>
  <c r="Q114" i="24"/>
  <c r="Q115" i="21"/>
  <c r="Q114" i="21"/>
  <c r="Q115" i="8"/>
  <c r="Q114" i="8"/>
  <c r="P115" i="2"/>
  <c r="P114" i="2"/>
  <c r="Q115" i="26"/>
  <c r="Q114" i="26"/>
  <c r="P115" i="18"/>
  <c r="P114" i="18"/>
  <c r="P115" i="12"/>
  <c r="P114" i="12"/>
  <c r="P115" i="11"/>
  <c r="P114" i="11"/>
  <c r="Q115" i="6"/>
  <c r="Q114" i="6"/>
  <c r="U61" i="8"/>
  <c r="T61" i="8"/>
  <c r="P115" i="20"/>
  <c r="P114" i="20"/>
  <c r="Q115" i="15"/>
  <c r="Q114" i="15"/>
  <c r="U115" i="19"/>
  <c r="T115" i="19"/>
  <c r="Q115" i="11"/>
  <c r="Q114" i="11"/>
  <c r="P115" i="7"/>
  <c r="P114" i="7"/>
  <c r="P115" i="4"/>
  <c r="P114" i="4"/>
  <c r="Q115" i="2"/>
  <c r="Q114" i="2"/>
  <c r="U26" i="8"/>
  <c r="T26" i="8"/>
  <c r="Q115" i="5"/>
  <c r="Q114" i="5"/>
  <c r="T115" i="26"/>
  <c r="Q115" i="27"/>
  <c r="Q114" i="27"/>
  <c r="Q115" i="23"/>
  <c r="Q114" i="23"/>
  <c r="U35" i="24"/>
  <c r="T35" i="24"/>
  <c r="P115" i="16"/>
  <c r="P114" i="16"/>
  <c r="P115" i="19"/>
  <c r="P114" i="19"/>
  <c r="Q115" i="14"/>
  <c r="Q114" i="14"/>
  <c r="P115" i="8"/>
  <c r="P114" i="8"/>
  <c r="Q115" i="13"/>
  <c r="Q114" i="13"/>
  <c r="P115" i="5"/>
  <c r="P114" i="5"/>
  <c r="P115" i="3"/>
  <c r="P114" i="3"/>
  <c r="Q115" i="28"/>
  <c r="Q114" i="28"/>
  <c r="P115" i="26"/>
  <c r="P114" i="26"/>
  <c r="Q115" i="19"/>
  <c r="Q114" i="19"/>
  <c r="Q115" i="22"/>
  <c r="Q114" i="22"/>
  <c r="Q115" i="12"/>
  <c r="Q114" i="12"/>
  <c r="Q115" i="3"/>
  <c r="Q114" i="3"/>
  <c r="T26" i="10"/>
  <c r="U26" i="10"/>
  <c r="P115" i="1"/>
  <c r="P114" i="1"/>
  <c r="P115" i="21"/>
  <c r="P114" i="21"/>
  <c r="P115" i="14"/>
  <c r="P114" i="14"/>
  <c r="P115" i="17"/>
  <c r="P114" i="17"/>
  <c r="Q115" i="18"/>
  <c r="Q114" i="18"/>
  <c r="P115" i="13"/>
  <c r="P114" i="13"/>
  <c r="Q115" i="4"/>
  <c r="Q114" i="4"/>
  <c r="U32" i="9"/>
  <c r="T32" i="9"/>
  <c r="Q115" i="25"/>
  <c r="Q114" i="25"/>
  <c r="P115" i="27"/>
  <c r="P114" i="27"/>
  <c r="P115" i="23"/>
  <c r="P114" i="23"/>
  <c r="U32" i="24"/>
  <c r="T32" i="24"/>
  <c r="Q115" i="20"/>
  <c r="Q114" i="20"/>
  <c r="U115" i="16"/>
  <c r="T115" i="16"/>
  <c r="P115" i="10"/>
  <c r="P114" i="10"/>
  <c r="Q115" i="7"/>
  <c r="Q114" i="7"/>
  <c r="U115" i="3"/>
  <c r="T115" i="3"/>
  <c r="U61" i="2"/>
  <c r="T61" i="2"/>
  <c r="T97" i="5"/>
  <c r="U97" i="19"/>
  <c r="T115" i="27"/>
  <c r="T115" i="21"/>
  <c r="U115" i="24"/>
  <c r="T115" i="24"/>
  <c r="P115" i="22"/>
  <c r="P114" i="22"/>
  <c r="Q115" i="17"/>
  <c r="Q114" i="17"/>
  <c r="Q115" i="10"/>
  <c r="Q114" i="10"/>
  <c r="T26" i="14"/>
  <c r="U26" i="14"/>
  <c r="P115" i="9"/>
  <c r="P114" i="9"/>
  <c r="U97" i="9"/>
  <c r="T97" i="9"/>
  <c r="E114" i="9"/>
  <c r="U97" i="8"/>
  <c r="T97" i="8"/>
  <c r="E114" i="8"/>
  <c r="T114" i="4"/>
  <c r="T114" i="18"/>
  <c r="T97" i="1"/>
  <c r="E114" i="1"/>
  <c r="U97" i="1"/>
  <c r="U97" i="27"/>
  <c r="T97" i="27"/>
  <c r="E114" i="27"/>
  <c r="U97" i="26"/>
  <c r="T97" i="26"/>
  <c r="E114" i="26"/>
  <c r="U97" i="12"/>
  <c r="T97" i="12"/>
  <c r="E114" i="12"/>
  <c r="U97" i="16"/>
  <c r="T97" i="16"/>
  <c r="E114" i="16"/>
  <c r="U114" i="19"/>
  <c r="T114" i="19"/>
  <c r="E114" i="10"/>
  <c r="U97" i="10"/>
  <c r="T97" i="10"/>
  <c r="E114" i="15"/>
  <c r="U97" i="15"/>
  <c r="T97" i="15"/>
  <c r="U114" i="28"/>
  <c r="T114" i="28"/>
  <c r="U97" i="7"/>
  <c r="T97" i="7"/>
  <c r="E114" i="7"/>
  <c r="E114" i="6"/>
  <c r="U97" i="6"/>
  <c r="T97" i="6"/>
  <c r="E114" i="14"/>
  <c r="U97" i="14"/>
  <c r="T97" i="14"/>
  <c r="E114" i="20"/>
  <c r="U97" i="20"/>
  <c r="T97" i="20"/>
  <c r="E114" i="23"/>
  <c r="U97" i="23"/>
  <c r="T97" i="23"/>
  <c r="T97" i="24"/>
  <c r="E114" i="24"/>
  <c r="U97" i="24"/>
  <c r="U114" i="5"/>
  <c r="T114" i="5"/>
  <c r="E114" i="22"/>
  <c r="U97" i="22"/>
  <c r="T97" i="22"/>
  <c r="U114" i="13"/>
  <c r="E114" i="21"/>
  <c r="U97" i="21"/>
  <c r="T97" i="21"/>
  <c r="U97" i="17"/>
  <c r="T97" i="17"/>
  <c r="E114" i="17"/>
  <c r="E114" i="25"/>
  <c r="U97" i="25"/>
  <c r="T97" i="25"/>
  <c r="T114" i="11" l="1"/>
  <c r="T114" i="2"/>
  <c r="U114" i="23"/>
  <c r="T114" i="23"/>
  <c r="U114" i="27"/>
  <c r="T114" i="27"/>
  <c r="U114" i="15"/>
  <c r="T114" i="15"/>
  <c r="U114" i="8"/>
  <c r="T114" i="8"/>
  <c r="U114" i="25"/>
  <c r="T114" i="25"/>
  <c r="U114" i="6"/>
  <c r="T114" i="6"/>
  <c r="T114" i="12"/>
  <c r="U114" i="12"/>
  <c r="U114" i="20"/>
  <c r="T114" i="20"/>
  <c r="U114" i="10"/>
  <c r="T114" i="10"/>
  <c r="U114" i="1"/>
  <c r="T114" i="1"/>
  <c r="T114" i="7"/>
  <c r="U114" i="7"/>
  <c r="T114" i="24"/>
  <c r="U114" i="24"/>
  <c r="T114" i="26"/>
  <c r="U114" i="26"/>
  <c r="U114" i="9"/>
  <c r="T114" i="9"/>
  <c r="U114" i="22"/>
  <c r="T114" i="22"/>
  <c r="U114" i="17"/>
  <c r="T114" i="17"/>
  <c r="U114" i="14"/>
  <c r="T114" i="14"/>
  <c r="U114" i="21"/>
  <c r="T114" i="21"/>
  <c r="T114" i="16"/>
  <c r="U114" i="16"/>
</calcChain>
</file>

<file path=xl/sharedStrings.xml><?xml version="1.0" encoding="utf-8"?>
<sst xmlns="http://schemas.openxmlformats.org/spreadsheetml/2006/main" count="10336" uniqueCount="155">
  <si>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</si>
  <si>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</si>
  <si>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</si>
  <si>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</si>
  <si>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LIMPOPO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</si>
  <si>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</si>
  <si>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</si>
  <si>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</si>
  <si>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</si>
  <si>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</si>
  <si>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</si>
  <si>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</si>
  <si>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</si>
  <si>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</si>
  <si>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</si>
  <si>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</si>
  <si>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</si>
  <si>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</si>
  <si>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</si>
  <si>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</si>
  <si>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</si>
  <si>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</si>
  <si>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</si>
  <si>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</si>
  <si>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</si>
  <si>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</si>
  <si>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</si>
  <si>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</si>
  <si>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</si>
  <si>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</si>
  <si>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</si>
  <si>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</si>
  <si>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</si>
  <si>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</si>
  <si>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</si>
  <si>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</si>
  <si>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</si>
  <si>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</si>
  <si>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</si>
  <si>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</si>
  <si>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</si>
  <si>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</si>
  <si>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</si>
  <si>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</si>
  <si>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</si>
  <si>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</si>
  <si>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</si>
  <si>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</si>
  <si>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</si>
  <si>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</si>
  <si>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</si>
  <si>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</si>
  <si>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</si>
  <si>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</si>
  <si>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</si>
  <si>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</si>
  <si>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</si>
  <si>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</si>
  <si>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</si>
  <si>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</si>
  <si>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</si>
  <si>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</si>
  <si>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</si>
  <si>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</si>
  <si>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</si>
  <si>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</si>
  <si>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</si>
  <si>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</si>
  <si>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</si>
  <si>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</si>
  <si>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</si>
  <si>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</si>
  <si>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</si>
  <si>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</si>
  <si>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</si>
  <si>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</si>
  <si>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</si>
  <si>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</si>
  <si>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</si>
  <si>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</si>
  <si>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</si>
  <si>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</si>
  <si>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</si>
  <si>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</si>
  <si>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</si>
  <si>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</si>
  <si>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</si>
  <si>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</si>
  <si>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</si>
  <si>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</si>
  <si>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</si>
  <si>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</si>
  <si>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</si>
  <si>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</si>
  <si>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</si>
  <si>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</si>
  <si>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</si>
  <si>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</si>
  <si>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</si>
  <si>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</si>
  <si>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</si>
  <si>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</si>
  <si>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</si>
  <si>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</si>
  <si>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</si>
  <si>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</si>
  <si>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</si>
  <si>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</si>
  <si>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</si>
  <si>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</si>
  <si>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</si>
  <si>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</si>
  <si>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</si>
  <si>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</si>
  <si>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</si>
  <si>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</si>
  <si>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</si>
  <si>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</si>
  <si>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</si>
  <si>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MOPANI (DC33)</t>
  </si>
  <si>
    <t>LIMPOPO: MUSINA (LIM341)</t>
  </si>
  <si>
    <t>LIMPOPO: THULAMELA (LIM343)</t>
  </si>
  <si>
    <t>LIMPOPO: MAKHADO (LIM344)</t>
  </si>
  <si>
    <t>LIMPOPO: COLLINS CHABANE (LIM345)</t>
  </si>
  <si>
    <t>LIMPOPO: VHEMBE (DC34)</t>
  </si>
  <si>
    <t>LIMPOPO: BLOUBERG (LIM351)</t>
  </si>
  <si>
    <t>LIMPOPO: MOLEMOLE (LIM353)</t>
  </si>
  <si>
    <t>LIMPOPO: POLOKWANE (LIM354)</t>
  </si>
  <si>
    <t>LIMPOPO: LEPELLE-NKUMPI (LIM355)</t>
  </si>
  <si>
    <t>LIMPOPO: CAPRICORN (DC35)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</si>
  <si>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</si>
  <si>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</si>
  <si>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</si>
  <si>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</si>
  <si>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</si>
  <si>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WATERBERG (DC36)</t>
  </si>
  <si>
    <t>LIMPOPO: EPHRAIM MOGALE (LIM471)</t>
  </si>
  <si>
    <t>LIMPOPO: ELIAS MOTSOALEDI (LIM472)</t>
  </si>
  <si>
    <t>LIMPOPO: MAKHUDUTHAMAGA (LIM473)</t>
  </si>
  <si>
    <t>LIMPOPO: TUBATSE FETAKGOMO (LIM476)</t>
  </si>
  <si>
    <t>LIMPOPO: SEKHUKHUNE (DC47)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</si>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</sst>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63300000</v>
      </c>
      <c r="C10" s="108"/>
      <c r="D10" s="108"/>
      <c r="E10" s="108">
        <f t="shared" ref="E10:E17" si="0">$B10      +$C10      +$D10</f>
        <v>63300000</v>
      </c>
      <c r="F10" s="109">
        <v>63300000</v>
      </c>
      <c r="G10" s="110">
        <v>63300000</v>
      </c>
      <c r="H10" s="109">
        <v>9289000</v>
      </c>
      <c r="I10" s="110">
        <v>8080692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9289000</v>
      </c>
      <c r="Q10" s="110">
        <f t="shared" ref="Q10:Q17" si="2">$I10      +$K10      +$M10      +$O10</f>
        <v>8080692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14.674565560821485</v>
      </c>
      <c r="U10" s="56">
        <f t="shared" ref="U10:U16" si="6">IF(($E10      =0),0,(($Q10      /$E10      )*100))</f>
        <v>12.765706161137441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17600000</v>
      </c>
      <c r="C11" s="108"/>
      <c r="D11" s="108"/>
      <c r="E11" s="108">
        <f t="shared" si="0"/>
        <v>17600000</v>
      </c>
      <c r="F11" s="109">
        <v>17600000</v>
      </c>
      <c r="G11" s="110">
        <v>11000000</v>
      </c>
      <c r="H11" s="109">
        <v>4223000</v>
      </c>
      <c r="I11" s="110">
        <v>3816048</v>
      </c>
      <c r="J11" s="109"/>
      <c r="K11" s="110"/>
      <c r="L11" s="109"/>
      <c r="M11" s="110"/>
      <c r="N11" s="109"/>
      <c r="O11" s="110"/>
      <c r="P11" s="109">
        <f t="shared" si="1"/>
        <v>4223000</v>
      </c>
      <c r="Q11" s="110">
        <f t="shared" si="2"/>
        <v>3816048</v>
      </c>
      <c r="R11" s="54">
        <f t="shared" si="3"/>
        <v>0</v>
      </c>
      <c r="S11" s="55">
        <f t="shared" si="4"/>
        <v>0</v>
      </c>
      <c r="T11" s="54">
        <f t="shared" si="5"/>
        <v>23.99431818181818</v>
      </c>
      <c r="U11" s="56">
        <f t="shared" si="6"/>
        <v>21.68209090909091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89020000</v>
      </c>
      <c r="C14" s="108"/>
      <c r="D14" s="108"/>
      <c r="E14" s="108">
        <f t="shared" si="0"/>
        <v>89020000</v>
      </c>
      <c r="F14" s="109">
        <v>89020000</v>
      </c>
      <c r="G14" s="110">
        <v>51764000</v>
      </c>
      <c r="H14" s="109">
        <v>15947000</v>
      </c>
      <c r="I14" s="110">
        <v>16918344</v>
      </c>
      <c r="J14" s="109"/>
      <c r="K14" s="110"/>
      <c r="L14" s="109"/>
      <c r="M14" s="110"/>
      <c r="N14" s="109"/>
      <c r="O14" s="110"/>
      <c r="P14" s="109">
        <f t="shared" si="1"/>
        <v>15947000</v>
      </c>
      <c r="Q14" s="110">
        <f t="shared" si="2"/>
        <v>16918344</v>
      </c>
      <c r="R14" s="54">
        <f t="shared" si="3"/>
        <v>0</v>
      </c>
      <c r="S14" s="55">
        <f t="shared" si="4"/>
        <v>0</v>
      </c>
      <c r="T14" s="54">
        <f t="shared" si="5"/>
        <v>17.913951920916649</v>
      </c>
      <c r="U14" s="56">
        <f t="shared" si="6"/>
        <v>19.005104470905415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8000000</v>
      </c>
      <c r="C15" s="108"/>
      <c r="D15" s="108"/>
      <c r="E15" s="108">
        <f t="shared" si="0"/>
        <v>8000000</v>
      </c>
      <c r="F15" s="109">
        <v>8000000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224920000</v>
      </c>
      <c r="C17" s="111">
        <f>SUM(C9:C16)</f>
        <v>0</v>
      </c>
      <c r="D17" s="111"/>
      <c r="E17" s="111">
        <f t="shared" si="0"/>
        <v>224920000</v>
      </c>
      <c r="F17" s="112">
        <f t="shared" ref="F17:O17" si="7">SUM(F9:F16)</f>
        <v>224920000</v>
      </c>
      <c r="G17" s="113">
        <f t="shared" si="7"/>
        <v>126064000</v>
      </c>
      <c r="H17" s="112">
        <f t="shared" si="7"/>
        <v>29459000</v>
      </c>
      <c r="I17" s="113">
        <f t="shared" si="7"/>
        <v>28815084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29459000</v>
      </c>
      <c r="Q17" s="113">
        <f t="shared" si="2"/>
        <v>28815084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17.336982109227872</v>
      </c>
      <c r="U17" s="60">
        <f>IF((SUM($E9:$E14))=0,0,(Q17/(SUM($E9:$E14))*100))</f>
        <v>16.958029661016948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433487000</v>
      </c>
      <c r="C19" s="108"/>
      <c r="D19" s="108"/>
      <c r="E19" s="108">
        <f t="shared" ref="E19:E26" si="8">$B19      +$C19      +$D19</f>
        <v>433487000</v>
      </c>
      <c r="F19" s="109">
        <v>433487000</v>
      </c>
      <c r="G19" s="110">
        <v>228055000</v>
      </c>
      <c r="H19" s="109">
        <v>80182000</v>
      </c>
      <c r="I19" s="110">
        <v>80985624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80182000</v>
      </c>
      <c r="Q19" s="110">
        <f t="shared" ref="Q19:Q26" si="10">$I19      +$K19      +$M19      +$O19</f>
        <v>80985624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18.496979148163611</v>
      </c>
      <c r="U19" s="56">
        <f t="shared" ref="U19:U25" si="14">IF(($E19      =0),0,(($Q19      /$E19      )*100))</f>
        <v>18.68236509976078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55660000</v>
      </c>
      <c r="D22" s="108"/>
      <c r="E22" s="108">
        <f t="shared" si="8"/>
        <v>55660000</v>
      </c>
      <c r="F22" s="109">
        <v>55660000</v>
      </c>
      <c r="G22" s="110">
        <v>55660000</v>
      </c>
      <c r="H22" s="109">
        <v>2993000</v>
      </c>
      <c r="I22" s="110"/>
      <c r="J22" s="109"/>
      <c r="K22" s="110"/>
      <c r="L22" s="109"/>
      <c r="M22" s="110"/>
      <c r="N22" s="109"/>
      <c r="O22" s="110"/>
      <c r="P22" s="109">
        <f t="shared" si="9"/>
        <v>2993000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5.377290693496227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26488000</v>
      </c>
      <c r="C23" s="108"/>
      <c r="D23" s="108"/>
      <c r="E23" s="108">
        <f t="shared" si="8"/>
        <v>26488000</v>
      </c>
      <c r="F23" s="109">
        <v>26488000</v>
      </c>
      <c r="G23" s="110">
        <v>10101000</v>
      </c>
      <c r="H23" s="109">
        <v>549000</v>
      </c>
      <c r="I23" s="110"/>
      <c r="J23" s="109"/>
      <c r="K23" s="110"/>
      <c r="L23" s="109"/>
      <c r="M23" s="110"/>
      <c r="N23" s="109"/>
      <c r="O23" s="110"/>
      <c r="P23" s="109">
        <f t="shared" si="9"/>
        <v>549000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2.0726366656599216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459975000</v>
      </c>
      <c r="C26" s="111">
        <f>SUM(C19:C25)</f>
        <v>55660000</v>
      </c>
      <c r="D26" s="111"/>
      <c r="E26" s="111">
        <f t="shared" si="8"/>
        <v>515635000</v>
      </c>
      <c r="F26" s="112">
        <f t="shared" ref="F26:O26" si="15">SUM(F19:F25)</f>
        <v>515635000</v>
      </c>
      <c r="G26" s="113">
        <f t="shared" si="15"/>
        <v>293816000</v>
      </c>
      <c r="H26" s="112">
        <f t="shared" si="15"/>
        <v>83724000</v>
      </c>
      <c r="I26" s="113">
        <f t="shared" si="15"/>
        <v>80985624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83724000</v>
      </c>
      <c r="Q26" s="113">
        <f t="shared" si="10"/>
        <v>80985624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16.237066917490083</v>
      </c>
      <c r="U26" s="60">
        <f>IF(($E26-$E21-$E25)   =0,0,($Q26   /($E26-$E21-$E25)   )*100)</f>
        <v>15.705998235185742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189331000</v>
      </c>
      <c r="C30" s="108"/>
      <c r="D30" s="108"/>
      <c r="E30" s="108">
        <f>$B30      +$C30      +$D30</f>
        <v>189331000</v>
      </c>
      <c r="F30" s="109">
        <v>189331000</v>
      </c>
      <c r="G30" s="110">
        <v>61670000</v>
      </c>
      <c r="H30" s="109">
        <v>24431000</v>
      </c>
      <c r="I30" s="110">
        <v>35022506</v>
      </c>
      <c r="J30" s="109"/>
      <c r="K30" s="110"/>
      <c r="L30" s="109"/>
      <c r="M30" s="110"/>
      <c r="N30" s="109"/>
      <c r="O30" s="110"/>
      <c r="P30" s="109">
        <f>$H30      +$J30      +$L30      +$N30</f>
        <v>24431000</v>
      </c>
      <c r="Q30" s="110">
        <f>$I30      +$K30      +$M30      +$O30</f>
        <v>35022506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12.90385620949554</v>
      </c>
      <c r="U30" s="56">
        <f>IF(($E30      =0),0,(($Q30      /$E30      )*100))</f>
        <v>18.498030433473652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13251000</v>
      </c>
      <c r="C31" s="108"/>
      <c r="D31" s="108"/>
      <c r="E31" s="108">
        <f>$B31      +$C31      +$D31</f>
        <v>13251000</v>
      </c>
      <c r="F31" s="109">
        <v>13251000</v>
      </c>
      <c r="G31" s="110">
        <v>9276000</v>
      </c>
      <c r="H31" s="109">
        <v>2897000</v>
      </c>
      <c r="I31" s="110">
        <v>1352716</v>
      </c>
      <c r="J31" s="109"/>
      <c r="K31" s="110"/>
      <c r="L31" s="109"/>
      <c r="M31" s="110"/>
      <c r="N31" s="109"/>
      <c r="O31" s="110"/>
      <c r="P31" s="109">
        <f>$H31      +$J31      +$L31      +$N31</f>
        <v>2897000</v>
      </c>
      <c r="Q31" s="110">
        <f>$I31      +$K31      +$M31      +$O31</f>
        <v>1352716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21.862500943325035</v>
      </c>
      <c r="U31" s="56">
        <f>IF(($E31      =0),0,(($Q31      /$E31      )*100))</f>
        <v>10.208406912685836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202582000</v>
      </c>
      <c r="C32" s="111">
        <f>SUM(C28:C31)</f>
        <v>0</v>
      </c>
      <c r="D32" s="111"/>
      <c r="E32" s="111">
        <f>$B32      +$C32      +$D32</f>
        <v>202582000</v>
      </c>
      <c r="F32" s="112">
        <f t="shared" ref="F32:O32" si="16">SUM(F28:F31)</f>
        <v>202582000</v>
      </c>
      <c r="G32" s="113">
        <f t="shared" si="16"/>
        <v>70946000</v>
      </c>
      <c r="H32" s="112">
        <f t="shared" si="16"/>
        <v>27328000</v>
      </c>
      <c r="I32" s="113">
        <f t="shared" si="16"/>
        <v>36375222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27328000</v>
      </c>
      <c r="Q32" s="113">
        <f>$I32      +$K32      +$M32      +$O32</f>
        <v>36375222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13.489846087016616</v>
      </c>
      <c r="U32" s="60">
        <f>IF($E32   =0,0,($Q32   /$E32   )*100)</f>
        <v>17.955801601326872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77316000</v>
      </c>
      <c r="C34" s="108"/>
      <c r="D34" s="108"/>
      <c r="E34" s="108">
        <f>$B34      +$C34      +$D34</f>
        <v>77316000</v>
      </c>
      <c r="F34" s="109">
        <v>77316000</v>
      </c>
      <c r="G34" s="110">
        <v>19333000</v>
      </c>
      <c r="H34" s="109">
        <v>16583000</v>
      </c>
      <c r="I34" s="110">
        <v>21193977</v>
      </c>
      <c r="J34" s="109"/>
      <c r="K34" s="110"/>
      <c r="L34" s="109"/>
      <c r="M34" s="110"/>
      <c r="N34" s="109"/>
      <c r="O34" s="110"/>
      <c r="P34" s="109">
        <f>$H34      +$J34      +$L34      +$N34</f>
        <v>16583000</v>
      </c>
      <c r="Q34" s="110">
        <f>$I34      +$K34      +$M34      +$O34</f>
        <v>21193977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21.448341869729422</v>
      </c>
      <c r="U34" s="56">
        <f>IF(($E34      =0),0,(($Q34      /$E34      )*100))</f>
        <v>27.412148843706348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77316000</v>
      </c>
      <c r="C35" s="111">
        <f>C34</f>
        <v>0</v>
      </c>
      <c r="D35" s="111"/>
      <c r="E35" s="111">
        <f>$B35      +$C35      +$D35</f>
        <v>77316000</v>
      </c>
      <c r="F35" s="112">
        <f t="shared" ref="F35:O35" si="17">F34</f>
        <v>77316000</v>
      </c>
      <c r="G35" s="113">
        <f t="shared" si="17"/>
        <v>19333000</v>
      </c>
      <c r="H35" s="112">
        <f t="shared" si="17"/>
        <v>16583000</v>
      </c>
      <c r="I35" s="113">
        <f t="shared" si="17"/>
        <v>21193977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16583000</v>
      </c>
      <c r="Q35" s="113">
        <f>$I35      +$K35      +$M35      +$O35</f>
        <v>21193977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21.448341869729422</v>
      </c>
      <c r="U35" s="60">
        <f>IF($E35   =0,0,($Q35   /$E35   )*100)</f>
        <v>27.412148843706348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237513000</v>
      </c>
      <c r="C37" s="108"/>
      <c r="D37" s="108"/>
      <c r="E37" s="108">
        <f t="shared" ref="E37:E42" si="18">$B37      +$C37      +$D37</f>
        <v>237513000</v>
      </c>
      <c r="F37" s="109">
        <v>237513000</v>
      </c>
      <c r="G37" s="110">
        <v>104378000</v>
      </c>
      <c r="H37" s="109">
        <v>28128000</v>
      </c>
      <c r="I37" s="110">
        <v>41181460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28128000</v>
      </c>
      <c r="Q37" s="110">
        <f t="shared" ref="Q37:Q42" si="20">$I37      +$K37      +$M37      +$O37</f>
        <v>41181460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11.842720187947608</v>
      </c>
      <c r="U37" s="56">
        <f t="shared" ref="U37:U41" si="24">IF(($E37      =0),0,(($Q37      /$E37      )*100))</f>
        <v>17.338613044338626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322737000</v>
      </c>
      <c r="C38" s="108"/>
      <c r="D38" s="108"/>
      <c r="E38" s="108">
        <f t="shared" si="18"/>
        <v>322737000</v>
      </c>
      <c r="F38" s="109">
        <v>293435000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38000000</v>
      </c>
      <c r="C40" s="108"/>
      <c r="D40" s="108"/>
      <c r="E40" s="108">
        <f t="shared" si="18"/>
        <v>38000000</v>
      </c>
      <c r="F40" s="109">
        <v>38000000</v>
      </c>
      <c r="G40" s="110">
        <v>13800000</v>
      </c>
      <c r="H40" s="109"/>
      <c r="I40" s="110">
        <v>5040841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5040841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13.265371052631577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598250000</v>
      </c>
      <c r="C42" s="111">
        <f>SUM(C37:C41)</f>
        <v>0</v>
      </c>
      <c r="D42" s="111"/>
      <c r="E42" s="111">
        <f t="shared" si="18"/>
        <v>598250000</v>
      </c>
      <c r="F42" s="112">
        <f t="shared" ref="F42:O42" si="25">SUM(F37:F41)</f>
        <v>568948000</v>
      </c>
      <c r="G42" s="113">
        <f t="shared" si="25"/>
        <v>118178000</v>
      </c>
      <c r="H42" s="112">
        <f t="shared" si="25"/>
        <v>28128000</v>
      </c>
      <c r="I42" s="113">
        <f t="shared" si="25"/>
        <v>46222301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28128000</v>
      </c>
      <c r="Q42" s="113">
        <f t="shared" si="20"/>
        <v>46222301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10.20931861654441</v>
      </c>
      <c r="U42" s="60">
        <f>IF((+$E37+$E40) =0,0,(Q42   /(+$E37+$E40) )*100)</f>
        <v>16.776813072341415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155509000</v>
      </c>
      <c r="C45" s="108"/>
      <c r="D45" s="108"/>
      <c r="E45" s="108">
        <f t="shared" si="26"/>
        <v>155509000</v>
      </c>
      <c r="F45" s="109">
        <v>155509000</v>
      </c>
      <c r="G45" s="110">
        <v>100000000</v>
      </c>
      <c r="H45" s="109">
        <v>18417000</v>
      </c>
      <c r="I45" s="110">
        <v>40141578</v>
      </c>
      <c r="J45" s="109"/>
      <c r="K45" s="110"/>
      <c r="L45" s="109"/>
      <c r="M45" s="110"/>
      <c r="N45" s="109"/>
      <c r="O45" s="110"/>
      <c r="P45" s="109">
        <f t="shared" si="27"/>
        <v>18417000</v>
      </c>
      <c r="Q45" s="110">
        <f t="shared" si="28"/>
        <v>40141578</v>
      </c>
      <c r="R45" s="54">
        <f t="shared" si="29"/>
        <v>0</v>
      </c>
      <c r="S45" s="55">
        <f t="shared" si="30"/>
        <v>0</v>
      </c>
      <c r="T45" s="54">
        <f t="shared" si="31"/>
        <v>11.84304445401874</v>
      </c>
      <c r="U45" s="56">
        <f t="shared" si="32"/>
        <v>25.813025612665502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708170000</v>
      </c>
      <c r="C46" s="108"/>
      <c r="D46" s="108"/>
      <c r="E46" s="108">
        <f t="shared" si="26"/>
        <v>708170000</v>
      </c>
      <c r="F46" s="109">
        <v>708170000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467217000</v>
      </c>
      <c r="C53" s="108"/>
      <c r="D53" s="108"/>
      <c r="E53" s="108">
        <f t="shared" si="26"/>
        <v>467217000</v>
      </c>
      <c r="F53" s="109">
        <v>467217000</v>
      </c>
      <c r="G53" s="110">
        <v>172000000</v>
      </c>
      <c r="H53" s="109">
        <v>120596000</v>
      </c>
      <c r="I53" s="110">
        <v>134976191</v>
      </c>
      <c r="J53" s="109"/>
      <c r="K53" s="110"/>
      <c r="L53" s="109"/>
      <c r="M53" s="110"/>
      <c r="N53" s="109"/>
      <c r="O53" s="110"/>
      <c r="P53" s="109">
        <f t="shared" si="27"/>
        <v>120596000</v>
      </c>
      <c r="Q53" s="110">
        <f t="shared" si="28"/>
        <v>134976191</v>
      </c>
      <c r="R53" s="54">
        <f t="shared" si="29"/>
        <v>0</v>
      </c>
      <c r="S53" s="55">
        <f t="shared" si="30"/>
        <v>0</v>
      </c>
      <c r="T53" s="54">
        <f t="shared" si="31"/>
        <v>25.811560795090934</v>
      </c>
      <c r="U53" s="56">
        <f t="shared" si="32"/>
        <v>28.889400642527992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444364000</v>
      </c>
      <c r="C54" s="108"/>
      <c r="D54" s="108"/>
      <c r="E54" s="108">
        <f t="shared" si="26"/>
        <v>444364000</v>
      </c>
      <c r="F54" s="109">
        <v>444364000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1775260000</v>
      </c>
      <c r="C55" s="111">
        <f>SUM(C44:C54)</f>
        <v>0</v>
      </c>
      <c r="D55" s="111"/>
      <c r="E55" s="111">
        <f t="shared" si="26"/>
        <v>1775260000</v>
      </c>
      <c r="F55" s="112">
        <f t="shared" ref="F55:O55" si="33">SUM(F44:F54)</f>
        <v>1775260000</v>
      </c>
      <c r="G55" s="113">
        <f t="shared" si="33"/>
        <v>272000000</v>
      </c>
      <c r="H55" s="112">
        <f t="shared" si="33"/>
        <v>139013000</v>
      </c>
      <c r="I55" s="113">
        <f t="shared" si="33"/>
        <v>175117769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139013000</v>
      </c>
      <c r="Q55" s="113">
        <f t="shared" si="28"/>
        <v>175117769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22.323301098717575</v>
      </c>
      <c r="U55" s="60">
        <f>IF((+$E45+$E47+$E49+$E50+$E53) =0,0,(Q55   /(+$E45+$E47+$E49+$E50+$E53) )*100)</f>
        <v>28.121159065142614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3338303000</v>
      </c>
      <c r="C69" s="120">
        <f>SUM(C9:C16,C19:C25,C28:C31,C34,C37:C41,C44:C54,C57:C60,C63:C67)</f>
        <v>55660000</v>
      </c>
      <c r="D69" s="120"/>
      <c r="E69" s="120">
        <f t="shared" si="35"/>
        <v>3393963000</v>
      </c>
      <c r="F69" s="121">
        <f t="shared" ref="F69:O69" si="43">SUM(F9:F16,F19:F25,F28:F31,F34,F37:F41,F44:F54,F57:F60,F63:F67)</f>
        <v>3364661000</v>
      </c>
      <c r="G69" s="122">
        <f t="shared" si="43"/>
        <v>900337000</v>
      </c>
      <c r="H69" s="121">
        <f t="shared" si="43"/>
        <v>324235000</v>
      </c>
      <c r="I69" s="122">
        <f t="shared" si="43"/>
        <v>388709977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324235000</v>
      </c>
      <c r="Q69" s="122">
        <f t="shared" si="37"/>
        <v>388709977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17.397456232038341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20.856985864617116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3414276000</v>
      </c>
      <c r="C71" s="108"/>
      <c r="D71" s="108"/>
      <c r="E71" s="108">
        <f>$B71      +$C71      +$D71</f>
        <v>3414276000</v>
      </c>
      <c r="F71" s="109">
        <v>3414276000</v>
      </c>
      <c r="G71" s="110">
        <v>1411249000</v>
      </c>
      <c r="H71" s="109">
        <v>884556000</v>
      </c>
      <c r="I71" s="110">
        <v>868907896</v>
      </c>
      <c r="J71" s="109"/>
      <c r="K71" s="110"/>
      <c r="L71" s="109"/>
      <c r="M71" s="110"/>
      <c r="N71" s="109"/>
      <c r="O71" s="110"/>
      <c r="P71" s="109">
        <f>$H71      +$J71      +$L71      +$N71</f>
        <v>884556000</v>
      </c>
      <c r="Q71" s="110">
        <f>$I71      +$K71      +$M71      +$O71</f>
        <v>868907896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25.907571619869046</v>
      </c>
      <c r="U71" s="56">
        <f>IF(($E71      =0),0,(($Q71      /$E71      )*100))</f>
        <v>25.44925764642343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152714000</v>
      </c>
      <c r="C72" s="108"/>
      <c r="D72" s="108"/>
      <c r="E72" s="108">
        <f>$B72      +$C72      +$D72</f>
        <v>152714000</v>
      </c>
      <c r="F72" s="109">
        <v>152714000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3566990000</v>
      </c>
      <c r="C73" s="117">
        <f>SUM(C71:C72)</f>
        <v>0</v>
      </c>
      <c r="D73" s="117"/>
      <c r="E73" s="117">
        <f>$B73      +$C73      +$D73</f>
        <v>3566990000</v>
      </c>
      <c r="F73" s="118">
        <f t="shared" ref="F73:O73" si="44">SUM(F71:F72)</f>
        <v>3566990000</v>
      </c>
      <c r="G73" s="119">
        <f t="shared" si="44"/>
        <v>1411249000</v>
      </c>
      <c r="H73" s="118">
        <f t="shared" si="44"/>
        <v>884556000</v>
      </c>
      <c r="I73" s="119">
        <f t="shared" si="44"/>
        <v>868907896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884556000</v>
      </c>
      <c r="Q73" s="119">
        <f>$I73      +$K73      +$M73      +$O73</f>
        <v>868907896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25.907571619869046</v>
      </c>
      <c r="U73" s="65">
        <f>IF($E71   =0,0,($Q71   /$E71 )*100)</f>
        <v>25.44925764642343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3566990000</v>
      </c>
      <c r="C74" s="120">
        <f>SUM(C71:C72)</f>
        <v>0</v>
      </c>
      <c r="D74" s="120"/>
      <c r="E74" s="120">
        <f>$B74      +$C74      +$D74</f>
        <v>3566990000</v>
      </c>
      <c r="F74" s="121">
        <f t="shared" ref="F74:O74" si="45">SUM(F71:F72)</f>
        <v>3566990000</v>
      </c>
      <c r="G74" s="122">
        <f t="shared" si="45"/>
        <v>1411249000</v>
      </c>
      <c r="H74" s="121">
        <f t="shared" si="45"/>
        <v>884556000</v>
      </c>
      <c r="I74" s="122">
        <f t="shared" si="45"/>
        <v>868907896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884556000</v>
      </c>
      <c r="Q74" s="122">
        <f>$I74      +$K74      +$M74      +$O74</f>
        <v>868907896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25.907571619869046</v>
      </c>
      <c r="U74" s="71">
        <f>IF($E71   =0,0,($Q71   /$E71 )*100)</f>
        <v>25.44925764642343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6905293000</v>
      </c>
      <c r="C75" s="120">
        <f>SUM(C9:C16,C19:C25,C28:C31,C34,C37:C41,C44:C54,C57:C60,C63:C67,C71:C72)</f>
        <v>55660000</v>
      </c>
      <c r="D75" s="120"/>
      <c r="E75" s="120">
        <f>$B75      +$C75      +$D75</f>
        <v>6960953000</v>
      </c>
      <c r="F75" s="121">
        <f t="shared" ref="F75:O75" si="46">SUM(F9:F16,F19:F25,F28:F31,F34,F37:F41,F44:F54,F57:F60,F63:F67,F71:F72)</f>
        <v>6931651000</v>
      </c>
      <c r="G75" s="122">
        <f t="shared" si="46"/>
        <v>2311586000</v>
      </c>
      <c r="H75" s="121">
        <f t="shared" si="46"/>
        <v>1208791000</v>
      </c>
      <c r="I75" s="122">
        <f t="shared" si="46"/>
        <v>1257617873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1208791000</v>
      </c>
      <c r="Q75" s="122">
        <f>$I75      +$K75      +$M75      +$O75</f>
        <v>1257617873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22.902582963746653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23.827690372506996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5gl7QbQ1XukZbzOqp1DSB/xG/14zubnVuEVtDtizgI6S5fx8nIjcW0MGBHi4c4SxYRgmxGDwlzQFAARJ5+zTwA==" saltValue="jmXdyQ43AP58Sn2dESNn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509000</v>
      </c>
      <c r="I10" s="110">
        <v>507859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509000</v>
      </c>
      <c r="Q10" s="110">
        <f t="shared" ref="Q10:Q17" si="2">$I10      +$K10      +$M10      +$O10</f>
        <v>507859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25.45</v>
      </c>
      <c r="U10" s="56">
        <f t="shared" ref="U10:U16" si="6">IF(($E10      =0),0,(($Q10      /$E10      )*100))</f>
        <v>25.392949999999999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509000</v>
      </c>
      <c r="I17" s="113">
        <f t="shared" si="7"/>
        <v>507859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509000</v>
      </c>
      <c r="Q17" s="113">
        <f t="shared" si="2"/>
        <v>507859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25.45</v>
      </c>
      <c r="U17" s="60">
        <f>IF((SUM($E9:$E14))=0,0,(Q17/(SUM($E9:$E14))*100))</f>
        <v>25.392949999999999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6006000</v>
      </c>
      <c r="C23" s="108"/>
      <c r="D23" s="108"/>
      <c r="E23" s="108">
        <f t="shared" si="8"/>
        <v>6006000</v>
      </c>
      <c r="F23" s="109">
        <v>6006000</v>
      </c>
      <c r="G23" s="110">
        <v>3003000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6006000</v>
      </c>
      <c r="C26" s="111">
        <f>SUM(C19:C25)</f>
        <v>0</v>
      </c>
      <c r="D26" s="111"/>
      <c r="E26" s="111">
        <f t="shared" si="8"/>
        <v>6006000</v>
      </c>
      <c r="F26" s="112">
        <f t="shared" ref="F26:O26" si="15">SUM(F19:F25)</f>
        <v>6006000</v>
      </c>
      <c r="G26" s="113">
        <f t="shared" si="15"/>
        <v>3003000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3323000</v>
      </c>
      <c r="C34" s="108"/>
      <c r="D34" s="108"/>
      <c r="E34" s="108">
        <f>$B34      +$C34      +$D34</f>
        <v>3323000</v>
      </c>
      <c r="F34" s="109">
        <v>3323000</v>
      </c>
      <c r="G34" s="110">
        <v>831000</v>
      </c>
      <c r="H34" s="109">
        <v>831000</v>
      </c>
      <c r="I34" s="110">
        <v>831001</v>
      </c>
      <c r="J34" s="109"/>
      <c r="K34" s="110"/>
      <c r="L34" s="109"/>
      <c r="M34" s="110"/>
      <c r="N34" s="109"/>
      <c r="O34" s="110"/>
      <c r="P34" s="109">
        <f>$H34      +$J34      +$L34      +$N34</f>
        <v>831000</v>
      </c>
      <c r="Q34" s="110">
        <f>$I34      +$K34      +$M34      +$O34</f>
        <v>831001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25.007523322299129</v>
      </c>
      <c r="U34" s="56">
        <f>IF(($E34      =0),0,(($Q34      /$E34      )*100))</f>
        <v>25.007553415588323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3323000</v>
      </c>
      <c r="C35" s="111">
        <f>C34</f>
        <v>0</v>
      </c>
      <c r="D35" s="111"/>
      <c r="E35" s="111">
        <f>$B35      +$C35      +$D35</f>
        <v>3323000</v>
      </c>
      <c r="F35" s="112">
        <f t="shared" ref="F35:O35" si="17">F34</f>
        <v>3323000</v>
      </c>
      <c r="G35" s="113">
        <f t="shared" si="17"/>
        <v>831000</v>
      </c>
      <c r="H35" s="112">
        <f t="shared" si="17"/>
        <v>831000</v>
      </c>
      <c r="I35" s="113">
        <f t="shared" si="17"/>
        <v>831001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831000</v>
      </c>
      <c r="Q35" s="113">
        <f>$I35      +$K35      +$M35      +$O35</f>
        <v>831001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25.007523322299129</v>
      </c>
      <c r="U35" s="60">
        <f>IF($E35   =0,0,($Q35   /$E35   )*100)</f>
        <v>25.007553415588323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15181000</v>
      </c>
      <c r="C37" s="108"/>
      <c r="D37" s="108"/>
      <c r="E37" s="108">
        <f t="shared" ref="E37:E42" si="18">$B37      +$C37      +$D37</f>
        <v>15181000</v>
      </c>
      <c r="F37" s="109">
        <v>15181000</v>
      </c>
      <c r="G37" s="110">
        <v>6831000</v>
      </c>
      <c r="H37" s="109">
        <v>3550000</v>
      </c>
      <c r="I37" s="110">
        <v>4400336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3550000</v>
      </c>
      <c r="Q37" s="110">
        <f t="shared" ref="Q37:Q42" si="20">$I37      +$K37      +$M37      +$O37</f>
        <v>4400336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23.384493775113629</v>
      </c>
      <c r="U37" s="56">
        <f t="shared" ref="U37:U41" si="24">IF(($E37      =0),0,(($Q37      /$E37      )*100))</f>
        <v>28.98581121138265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29331000</v>
      </c>
      <c r="C38" s="108"/>
      <c r="D38" s="108"/>
      <c r="E38" s="108">
        <f t="shared" si="18"/>
        <v>29331000</v>
      </c>
      <c r="F38" s="109">
        <v>26668000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44512000</v>
      </c>
      <c r="C42" s="111">
        <f>SUM(C37:C41)</f>
        <v>0</v>
      </c>
      <c r="D42" s="111"/>
      <c r="E42" s="111">
        <f t="shared" si="18"/>
        <v>44512000</v>
      </c>
      <c r="F42" s="112">
        <f t="shared" ref="F42:O42" si="25">SUM(F37:F41)</f>
        <v>41849000</v>
      </c>
      <c r="G42" s="113">
        <f t="shared" si="25"/>
        <v>6831000</v>
      </c>
      <c r="H42" s="112">
        <f t="shared" si="25"/>
        <v>3550000</v>
      </c>
      <c r="I42" s="113">
        <f t="shared" si="25"/>
        <v>4400336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3550000</v>
      </c>
      <c r="Q42" s="113">
        <f t="shared" si="20"/>
        <v>4400336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23.384493775113629</v>
      </c>
      <c r="U42" s="60">
        <f>IF((+$E37+$E40) =0,0,(Q42   /(+$E37+$E40) )*100)</f>
        <v>28.98581121138265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55841000</v>
      </c>
      <c r="C69" s="120">
        <f>SUM(C9:C16,C19:C25,C28:C31,C34,C37:C41,C44:C54,C57:C60,C63:C67)</f>
        <v>0</v>
      </c>
      <c r="D69" s="120"/>
      <c r="E69" s="120">
        <f t="shared" si="35"/>
        <v>55841000</v>
      </c>
      <c r="F69" s="121">
        <f t="shared" ref="F69:O69" si="43">SUM(F9:F16,F19:F25,F28:F31,F34,F37:F41,F44:F54,F57:F60,F63:F67)</f>
        <v>53178000</v>
      </c>
      <c r="G69" s="122">
        <f t="shared" si="43"/>
        <v>12665000</v>
      </c>
      <c r="H69" s="121">
        <f t="shared" si="43"/>
        <v>4890000</v>
      </c>
      <c r="I69" s="122">
        <f t="shared" si="43"/>
        <v>5739196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4890000</v>
      </c>
      <c r="Q69" s="122">
        <f t="shared" si="37"/>
        <v>5739196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18.44586948321388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21.649173896642775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111407000</v>
      </c>
      <c r="C71" s="108"/>
      <c r="D71" s="108"/>
      <c r="E71" s="108">
        <f>$B71      +$C71      +$D71</f>
        <v>111407000</v>
      </c>
      <c r="F71" s="109">
        <v>111407000</v>
      </c>
      <c r="G71" s="110">
        <v>42603000</v>
      </c>
      <c r="H71" s="109">
        <v>28907000</v>
      </c>
      <c r="I71" s="110">
        <v>26657237</v>
      </c>
      <c r="J71" s="109"/>
      <c r="K71" s="110"/>
      <c r="L71" s="109"/>
      <c r="M71" s="110"/>
      <c r="N71" s="109"/>
      <c r="O71" s="110"/>
      <c r="P71" s="109">
        <f>$H71      +$J71      +$L71      +$N71</f>
        <v>28907000</v>
      </c>
      <c r="Q71" s="110">
        <f>$I71      +$K71      +$M71      +$O71</f>
        <v>26657237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25.947202599477592</v>
      </c>
      <c r="U71" s="56">
        <f>IF(($E71      =0),0,(($Q71      /$E71      )*100))</f>
        <v>23.927793585681332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111407000</v>
      </c>
      <c r="C73" s="117">
        <f>SUM(C71:C72)</f>
        <v>0</v>
      </c>
      <c r="D73" s="117"/>
      <c r="E73" s="117">
        <f>$B73      +$C73      +$D73</f>
        <v>111407000</v>
      </c>
      <c r="F73" s="118">
        <f t="shared" ref="F73:O73" si="44">SUM(F71:F72)</f>
        <v>111407000</v>
      </c>
      <c r="G73" s="119">
        <f t="shared" si="44"/>
        <v>42603000</v>
      </c>
      <c r="H73" s="118">
        <f t="shared" si="44"/>
        <v>28907000</v>
      </c>
      <c r="I73" s="119">
        <f t="shared" si="44"/>
        <v>26657237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28907000</v>
      </c>
      <c r="Q73" s="119">
        <f>$I73      +$K73      +$M73      +$O73</f>
        <v>26657237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25.947202599477592</v>
      </c>
      <c r="U73" s="65">
        <f>IF($E71   =0,0,($Q71   /$E71 )*100)</f>
        <v>23.927793585681332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111407000</v>
      </c>
      <c r="C74" s="120">
        <f>SUM(C71:C72)</f>
        <v>0</v>
      </c>
      <c r="D74" s="120"/>
      <c r="E74" s="120">
        <f>$B74      +$C74      +$D74</f>
        <v>111407000</v>
      </c>
      <c r="F74" s="121">
        <f t="shared" ref="F74:O74" si="45">SUM(F71:F72)</f>
        <v>111407000</v>
      </c>
      <c r="G74" s="122">
        <f t="shared" si="45"/>
        <v>42603000</v>
      </c>
      <c r="H74" s="121">
        <f t="shared" si="45"/>
        <v>28907000</v>
      </c>
      <c r="I74" s="122">
        <f t="shared" si="45"/>
        <v>26657237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28907000</v>
      </c>
      <c r="Q74" s="122">
        <f>$I74      +$K74      +$M74      +$O74</f>
        <v>26657237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25.947202599477592</v>
      </c>
      <c r="U74" s="71">
        <f>IF($E71   =0,0,($Q71   /$E71 )*100)</f>
        <v>23.927793585681332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167248000</v>
      </c>
      <c r="C75" s="120">
        <f>SUM(C9:C16,C19:C25,C28:C31,C34,C37:C41,C44:C54,C57:C60,C63:C67,C71:C72)</f>
        <v>0</v>
      </c>
      <c r="D75" s="120"/>
      <c r="E75" s="120">
        <f>$B75      +$C75      +$D75</f>
        <v>167248000</v>
      </c>
      <c r="F75" s="121">
        <f t="shared" ref="F75:O75" si="46">SUM(F9:F16,F19:F25,F28:F31,F34,F37:F41,F44:F54,F57:F60,F63:F67,F71:F72)</f>
        <v>164585000</v>
      </c>
      <c r="G75" s="122">
        <f t="shared" si="46"/>
        <v>55268000</v>
      </c>
      <c r="H75" s="121">
        <f t="shared" si="46"/>
        <v>33797000</v>
      </c>
      <c r="I75" s="122">
        <f t="shared" si="46"/>
        <v>32396433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33797000</v>
      </c>
      <c r="Q75" s="122">
        <f>$I75      +$K75      +$M75      +$O75</f>
        <v>32396433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24.505318416148842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23.489804012558277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vHSB/Lp3hM9pLN5Zurk2c2bYnIoRtzKO0/nvGVFvhufwWRrquF1yljAESXAUTLAfc3fHsw7vHiMJKhGA966BA==" saltValue="jo7U3VTFMHwsQzCOjfF9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2500000</v>
      </c>
      <c r="C10" s="108"/>
      <c r="D10" s="108"/>
      <c r="E10" s="108">
        <f t="shared" ref="E10:E17" si="0">$B10      +$C10      +$D10</f>
        <v>2500000</v>
      </c>
      <c r="F10" s="109">
        <v>2500000</v>
      </c>
      <c r="G10" s="110">
        <v>2500000</v>
      </c>
      <c r="H10" s="109">
        <v>297000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297000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11.88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3500000</v>
      </c>
      <c r="C17" s="111">
        <f>SUM(C9:C16)</f>
        <v>0</v>
      </c>
      <c r="D17" s="111"/>
      <c r="E17" s="111">
        <f t="shared" si="0"/>
        <v>3500000</v>
      </c>
      <c r="F17" s="112">
        <f t="shared" ref="F17:O17" si="7">SUM(F9:F16)</f>
        <v>3500000</v>
      </c>
      <c r="G17" s="113">
        <f t="shared" si="7"/>
        <v>2500000</v>
      </c>
      <c r="H17" s="112">
        <f t="shared" si="7"/>
        <v>297000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297000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11.88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2148000</v>
      </c>
      <c r="C34" s="108"/>
      <c r="D34" s="108"/>
      <c r="E34" s="108">
        <f>$B34      +$C34      +$D34</f>
        <v>2148000</v>
      </c>
      <c r="F34" s="109">
        <v>2148000</v>
      </c>
      <c r="G34" s="110">
        <v>537000</v>
      </c>
      <c r="H34" s="109">
        <v>537000</v>
      </c>
      <c r="I34" s="110">
        <v>572921</v>
      </c>
      <c r="J34" s="109"/>
      <c r="K34" s="110"/>
      <c r="L34" s="109"/>
      <c r="M34" s="110"/>
      <c r="N34" s="109"/>
      <c r="O34" s="110"/>
      <c r="P34" s="109">
        <f>$H34      +$J34      +$L34      +$N34</f>
        <v>537000</v>
      </c>
      <c r="Q34" s="110">
        <f>$I34      +$K34      +$M34      +$O34</f>
        <v>572921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26.67229981378026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2148000</v>
      </c>
      <c r="C35" s="111">
        <f>C34</f>
        <v>0</v>
      </c>
      <c r="D35" s="111"/>
      <c r="E35" s="111">
        <f>$B35      +$C35      +$D35</f>
        <v>2148000</v>
      </c>
      <c r="F35" s="112">
        <f t="shared" ref="F35:O35" si="17">F34</f>
        <v>2148000</v>
      </c>
      <c r="G35" s="113">
        <f t="shared" si="17"/>
        <v>537000</v>
      </c>
      <c r="H35" s="112">
        <f t="shared" si="17"/>
        <v>537000</v>
      </c>
      <c r="I35" s="113">
        <f t="shared" si="17"/>
        <v>572921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537000</v>
      </c>
      <c r="Q35" s="113">
        <f>$I35      +$K35      +$M35      +$O35</f>
        <v>572921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26.67229981378026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9613000</v>
      </c>
      <c r="C37" s="108"/>
      <c r="D37" s="108"/>
      <c r="E37" s="108">
        <f t="shared" ref="E37:E42" si="18">$B37      +$C37      +$D37</f>
        <v>9613000</v>
      </c>
      <c r="F37" s="109">
        <v>9613000</v>
      </c>
      <c r="G37" s="110">
        <v>4326000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6141000</v>
      </c>
      <c r="C38" s="108"/>
      <c r="D38" s="108"/>
      <c r="E38" s="108">
        <f t="shared" si="18"/>
        <v>6141000</v>
      </c>
      <c r="F38" s="109">
        <v>5584000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15754000</v>
      </c>
      <c r="C42" s="111">
        <f>SUM(C37:C41)</f>
        <v>0</v>
      </c>
      <c r="D42" s="111"/>
      <c r="E42" s="111">
        <f t="shared" si="18"/>
        <v>15754000</v>
      </c>
      <c r="F42" s="112">
        <f t="shared" ref="F42:O42" si="25">SUM(F37:F41)</f>
        <v>15197000</v>
      </c>
      <c r="G42" s="113">
        <f t="shared" si="25"/>
        <v>4326000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21402000</v>
      </c>
      <c r="C69" s="120">
        <f>SUM(C9:C16,C19:C25,C28:C31,C34,C37:C41,C44:C54,C57:C60,C63:C67)</f>
        <v>0</v>
      </c>
      <c r="D69" s="120"/>
      <c r="E69" s="120">
        <f t="shared" si="35"/>
        <v>21402000</v>
      </c>
      <c r="F69" s="121">
        <f t="shared" ref="F69:O69" si="43">SUM(F9:F16,F19:F25,F28:F31,F34,F37:F41,F44:F54,F57:F60,F63:F67)</f>
        <v>20845000</v>
      </c>
      <c r="G69" s="122">
        <f t="shared" si="43"/>
        <v>7363000</v>
      </c>
      <c r="H69" s="121">
        <f t="shared" si="43"/>
        <v>834000</v>
      </c>
      <c r="I69" s="122">
        <f t="shared" si="43"/>
        <v>572921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834000</v>
      </c>
      <c r="Q69" s="122">
        <f t="shared" si="37"/>
        <v>572921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5.8481172428300958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4.0173970969777715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101908000</v>
      </c>
      <c r="C71" s="108"/>
      <c r="D71" s="108"/>
      <c r="E71" s="108">
        <f>$B71      +$C71      +$D71</f>
        <v>101908000</v>
      </c>
      <c r="F71" s="109">
        <v>101908000</v>
      </c>
      <c r="G71" s="110">
        <v>41000000</v>
      </c>
      <c r="H71" s="109">
        <v>21966000</v>
      </c>
      <c r="I71" s="110">
        <v>15015904</v>
      </c>
      <c r="J71" s="109"/>
      <c r="K71" s="110"/>
      <c r="L71" s="109"/>
      <c r="M71" s="110"/>
      <c r="N71" s="109"/>
      <c r="O71" s="110"/>
      <c r="P71" s="109">
        <f>$H71      +$J71      +$L71      +$N71</f>
        <v>21966000</v>
      </c>
      <c r="Q71" s="110">
        <f>$I71      +$K71      +$M71      +$O71</f>
        <v>15015904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21.554735643914118</v>
      </c>
      <c r="U71" s="56">
        <f>IF(($E71      =0),0,(($Q71      /$E71      )*100))</f>
        <v>14.734764689720139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101908000</v>
      </c>
      <c r="C73" s="117">
        <f>SUM(C71:C72)</f>
        <v>0</v>
      </c>
      <c r="D73" s="117"/>
      <c r="E73" s="117">
        <f>$B73      +$C73      +$D73</f>
        <v>101908000</v>
      </c>
      <c r="F73" s="118">
        <f t="shared" ref="F73:O73" si="44">SUM(F71:F72)</f>
        <v>101908000</v>
      </c>
      <c r="G73" s="119">
        <f t="shared" si="44"/>
        <v>41000000</v>
      </c>
      <c r="H73" s="118">
        <f t="shared" si="44"/>
        <v>21966000</v>
      </c>
      <c r="I73" s="119">
        <f t="shared" si="44"/>
        <v>15015904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21966000</v>
      </c>
      <c r="Q73" s="119">
        <f>$I73      +$K73      +$M73      +$O73</f>
        <v>15015904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21.554735643914118</v>
      </c>
      <c r="U73" s="65">
        <f>IF($E71   =0,0,($Q71   /$E71 )*100)</f>
        <v>14.734764689720139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101908000</v>
      </c>
      <c r="C74" s="120">
        <f>SUM(C71:C72)</f>
        <v>0</v>
      </c>
      <c r="D74" s="120"/>
      <c r="E74" s="120">
        <f>$B74      +$C74      +$D74</f>
        <v>101908000</v>
      </c>
      <c r="F74" s="121">
        <f t="shared" ref="F74:O74" si="45">SUM(F71:F72)</f>
        <v>101908000</v>
      </c>
      <c r="G74" s="122">
        <f t="shared" si="45"/>
        <v>41000000</v>
      </c>
      <c r="H74" s="121">
        <f t="shared" si="45"/>
        <v>21966000</v>
      </c>
      <c r="I74" s="122">
        <f t="shared" si="45"/>
        <v>15015904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21966000</v>
      </c>
      <c r="Q74" s="122">
        <f>$I74      +$K74      +$M74      +$O74</f>
        <v>15015904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21.554735643914118</v>
      </c>
      <c r="U74" s="71">
        <f>IF($E71   =0,0,($Q71   /$E71 )*100)</f>
        <v>14.734764689720139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123310000</v>
      </c>
      <c r="C75" s="120">
        <f>SUM(C9:C16,C19:C25,C28:C31,C34,C37:C41,C44:C54,C57:C60,C63:C67,C71:C72)</f>
        <v>0</v>
      </c>
      <c r="D75" s="120"/>
      <c r="E75" s="120">
        <f>$B75      +$C75      +$D75</f>
        <v>123310000</v>
      </c>
      <c r="F75" s="121">
        <f t="shared" ref="F75:O75" si="46">SUM(F9:F16,F19:F25,F28:F31,F34,F37:F41,F44:F54,F57:F60,F63:F67,F71:F72)</f>
        <v>122753000</v>
      </c>
      <c r="G75" s="122">
        <f t="shared" si="46"/>
        <v>48363000</v>
      </c>
      <c r="H75" s="121">
        <f t="shared" si="46"/>
        <v>22800000</v>
      </c>
      <c r="I75" s="122">
        <f t="shared" si="46"/>
        <v>15588825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22800000</v>
      </c>
      <c r="Q75" s="122">
        <f>$I75      +$K75      +$M75      +$O75</f>
        <v>15588825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19.6265785192263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13.419092012499032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PBZ+361i/elCpDkGYx2pdF8ImbYTRUMUNn7/3a1O3cC9FKfqL2F8CAk8Y9weNiQSQJBZJb6y7Jk8he7/QWJlA==" saltValue="2So2/DcMT2WabIXayaN8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39000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39000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1.3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4800000</v>
      </c>
      <c r="C11" s="108"/>
      <c r="D11" s="108"/>
      <c r="E11" s="108">
        <f t="shared" si="0"/>
        <v>4800000</v>
      </c>
      <c r="F11" s="109">
        <v>4800000</v>
      </c>
      <c r="G11" s="110">
        <v>3000000</v>
      </c>
      <c r="H11" s="109">
        <v>825000</v>
      </c>
      <c r="I11" s="110">
        <v>417596</v>
      </c>
      <c r="J11" s="109"/>
      <c r="K11" s="110"/>
      <c r="L11" s="109"/>
      <c r="M11" s="110"/>
      <c r="N11" s="109"/>
      <c r="O11" s="110"/>
      <c r="P11" s="109">
        <f t="shared" si="1"/>
        <v>825000</v>
      </c>
      <c r="Q11" s="110">
        <f t="shared" si="2"/>
        <v>417596</v>
      </c>
      <c r="R11" s="54">
        <f t="shared" si="3"/>
        <v>0</v>
      </c>
      <c r="S11" s="55">
        <f t="shared" si="4"/>
        <v>0</v>
      </c>
      <c r="T11" s="54">
        <f t="shared" si="5"/>
        <v>17.1875</v>
      </c>
      <c r="U11" s="56">
        <f t="shared" si="6"/>
        <v>8.6999166666666667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7800000</v>
      </c>
      <c r="C17" s="111">
        <f>SUM(C9:C16)</f>
        <v>0</v>
      </c>
      <c r="D17" s="111"/>
      <c r="E17" s="111">
        <f t="shared" si="0"/>
        <v>7800000</v>
      </c>
      <c r="F17" s="112">
        <f t="shared" ref="F17:O17" si="7">SUM(F9:F16)</f>
        <v>7800000</v>
      </c>
      <c r="G17" s="113">
        <f t="shared" si="7"/>
        <v>6000000</v>
      </c>
      <c r="H17" s="112">
        <f t="shared" si="7"/>
        <v>864000</v>
      </c>
      <c r="I17" s="113">
        <f t="shared" si="7"/>
        <v>417596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864000</v>
      </c>
      <c r="Q17" s="113">
        <f t="shared" si="2"/>
        <v>417596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11.076923076923077</v>
      </c>
      <c r="U17" s="60">
        <f>IF((SUM($E9:$E14))=0,0,(Q17/(SUM($E9:$E14))*100))</f>
        <v>5.3537948717948716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2638000</v>
      </c>
      <c r="C31" s="108"/>
      <c r="D31" s="108"/>
      <c r="E31" s="108">
        <f>$B31      +$C31      +$D31</f>
        <v>2638000</v>
      </c>
      <c r="F31" s="109">
        <v>2638000</v>
      </c>
      <c r="G31" s="110">
        <v>1847000</v>
      </c>
      <c r="H31" s="109">
        <v>858000</v>
      </c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858000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32.524639878695979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2638000</v>
      </c>
      <c r="C32" s="111">
        <f>SUM(C28:C31)</f>
        <v>0</v>
      </c>
      <c r="D32" s="111"/>
      <c r="E32" s="111">
        <f>$B32      +$C32      +$D32</f>
        <v>2638000</v>
      </c>
      <c r="F32" s="112">
        <f t="shared" ref="F32:O32" si="16">SUM(F28:F31)</f>
        <v>2638000</v>
      </c>
      <c r="G32" s="113">
        <f t="shared" si="16"/>
        <v>1847000</v>
      </c>
      <c r="H32" s="112">
        <f t="shared" si="16"/>
        <v>858000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858000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32.524639878695979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3557000</v>
      </c>
      <c r="C34" s="108"/>
      <c r="D34" s="108"/>
      <c r="E34" s="108">
        <f>$B34      +$C34      +$D34</f>
        <v>3557000</v>
      </c>
      <c r="F34" s="109">
        <v>3557000</v>
      </c>
      <c r="G34" s="110">
        <v>889000</v>
      </c>
      <c r="H34" s="109">
        <v>889000</v>
      </c>
      <c r="I34" s="110">
        <v>906200</v>
      </c>
      <c r="J34" s="109"/>
      <c r="K34" s="110"/>
      <c r="L34" s="109"/>
      <c r="M34" s="110"/>
      <c r="N34" s="109"/>
      <c r="O34" s="110"/>
      <c r="P34" s="109">
        <f>$H34      +$J34      +$L34      +$N34</f>
        <v>889000</v>
      </c>
      <c r="Q34" s="110">
        <f>$I34      +$K34      +$M34      +$O34</f>
        <v>906200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24.992971605285351</v>
      </c>
      <c r="U34" s="56">
        <f>IF(($E34      =0),0,(($Q34      /$E34      )*100))</f>
        <v>25.476525161653079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3557000</v>
      </c>
      <c r="C35" s="111">
        <f>C34</f>
        <v>0</v>
      </c>
      <c r="D35" s="111"/>
      <c r="E35" s="111">
        <f>$B35      +$C35      +$D35</f>
        <v>3557000</v>
      </c>
      <c r="F35" s="112">
        <f t="shared" ref="F35:O35" si="17">F34</f>
        <v>3557000</v>
      </c>
      <c r="G35" s="113">
        <f t="shared" si="17"/>
        <v>889000</v>
      </c>
      <c r="H35" s="112">
        <f t="shared" si="17"/>
        <v>889000</v>
      </c>
      <c r="I35" s="113">
        <f t="shared" si="17"/>
        <v>906200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889000</v>
      </c>
      <c r="Q35" s="113">
        <f>$I35      +$K35      +$M35      +$O35</f>
        <v>906200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24.992971605285351</v>
      </c>
      <c r="U35" s="60">
        <f>IF($E35   =0,0,($Q35   /$E35   )*100)</f>
        <v>25.476525161653079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113170000</v>
      </c>
      <c r="C46" s="108"/>
      <c r="D46" s="108"/>
      <c r="E46" s="108">
        <f t="shared" si="26"/>
        <v>113170000</v>
      </c>
      <c r="F46" s="109">
        <v>113170000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82217000</v>
      </c>
      <c r="C53" s="108"/>
      <c r="D53" s="108"/>
      <c r="E53" s="108">
        <f t="shared" si="26"/>
        <v>82217000</v>
      </c>
      <c r="F53" s="109">
        <v>82217000</v>
      </c>
      <c r="G53" s="110">
        <v>32000000</v>
      </c>
      <c r="H53" s="109">
        <v>30308000</v>
      </c>
      <c r="I53" s="110">
        <v>31976611</v>
      </c>
      <c r="J53" s="109"/>
      <c r="K53" s="110"/>
      <c r="L53" s="109"/>
      <c r="M53" s="110"/>
      <c r="N53" s="109"/>
      <c r="O53" s="110"/>
      <c r="P53" s="109">
        <f t="shared" si="27"/>
        <v>30308000</v>
      </c>
      <c r="Q53" s="110">
        <f t="shared" si="28"/>
        <v>31976611</v>
      </c>
      <c r="R53" s="54">
        <f t="shared" si="29"/>
        <v>0</v>
      </c>
      <c r="S53" s="55">
        <f t="shared" si="30"/>
        <v>0</v>
      </c>
      <c r="T53" s="54">
        <f t="shared" si="31"/>
        <v>36.863422406558257</v>
      </c>
      <c r="U53" s="56">
        <f t="shared" si="32"/>
        <v>38.892943065302802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195387000</v>
      </c>
      <c r="C55" s="111">
        <f>SUM(C44:C54)</f>
        <v>0</v>
      </c>
      <c r="D55" s="111"/>
      <c r="E55" s="111">
        <f t="shared" si="26"/>
        <v>195387000</v>
      </c>
      <c r="F55" s="112">
        <f t="shared" ref="F55:O55" si="33">SUM(F44:F54)</f>
        <v>195387000</v>
      </c>
      <c r="G55" s="113">
        <f t="shared" si="33"/>
        <v>32000000</v>
      </c>
      <c r="H55" s="112">
        <f t="shared" si="33"/>
        <v>30308000</v>
      </c>
      <c r="I55" s="113">
        <f t="shared" si="33"/>
        <v>31976611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30308000</v>
      </c>
      <c r="Q55" s="113">
        <f t="shared" si="28"/>
        <v>31976611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36.863422406558257</v>
      </c>
      <c r="U55" s="60">
        <f>IF((+$E45+$E47+$E49+$E50+$E53) =0,0,(Q55   /(+$E45+$E47+$E49+$E50+$E53) )*100)</f>
        <v>38.892943065302802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209382000</v>
      </c>
      <c r="C69" s="120">
        <f>SUM(C9:C16,C19:C25,C28:C31,C34,C37:C41,C44:C54,C57:C60,C63:C67)</f>
        <v>0</v>
      </c>
      <c r="D69" s="120"/>
      <c r="E69" s="120">
        <f t="shared" si="35"/>
        <v>209382000</v>
      </c>
      <c r="F69" s="121">
        <f t="shared" ref="F69:O69" si="43">SUM(F9:F16,F19:F25,F28:F31,F34,F37:F41,F44:F54,F57:F60,F63:F67)</f>
        <v>209382000</v>
      </c>
      <c r="G69" s="122">
        <f t="shared" si="43"/>
        <v>40736000</v>
      </c>
      <c r="H69" s="121">
        <f t="shared" si="43"/>
        <v>32919000</v>
      </c>
      <c r="I69" s="122">
        <f t="shared" si="43"/>
        <v>33300407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32919000</v>
      </c>
      <c r="Q69" s="122">
        <f t="shared" si="37"/>
        <v>33300407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34.215066727643126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34.611490250696377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616348000</v>
      </c>
      <c r="C71" s="108"/>
      <c r="D71" s="108"/>
      <c r="E71" s="108">
        <f>$B71      +$C71      +$D71</f>
        <v>616348000</v>
      </c>
      <c r="F71" s="109">
        <v>616348000</v>
      </c>
      <c r="G71" s="110">
        <v>335210000</v>
      </c>
      <c r="H71" s="109">
        <v>173919000</v>
      </c>
      <c r="I71" s="110">
        <v>225976453</v>
      </c>
      <c r="J71" s="109"/>
      <c r="K71" s="110"/>
      <c r="L71" s="109"/>
      <c r="M71" s="110"/>
      <c r="N71" s="109"/>
      <c r="O71" s="110"/>
      <c r="P71" s="109">
        <f>$H71      +$J71      +$L71      +$N71</f>
        <v>173919000</v>
      </c>
      <c r="Q71" s="110">
        <f>$I71      +$K71      +$M71      +$O71</f>
        <v>225976453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28.217662748966493</v>
      </c>
      <c r="U71" s="56">
        <f>IF(($E71      =0),0,(($Q71      /$E71      )*100))</f>
        <v>36.663776470435536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616348000</v>
      </c>
      <c r="C73" s="117">
        <f>SUM(C71:C72)</f>
        <v>0</v>
      </c>
      <c r="D73" s="117"/>
      <c r="E73" s="117">
        <f>$B73      +$C73      +$D73</f>
        <v>616348000</v>
      </c>
      <c r="F73" s="118">
        <f t="shared" ref="F73:O73" si="44">SUM(F71:F72)</f>
        <v>616348000</v>
      </c>
      <c r="G73" s="119">
        <f t="shared" si="44"/>
        <v>335210000</v>
      </c>
      <c r="H73" s="118">
        <f t="shared" si="44"/>
        <v>173919000</v>
      </c>
      <c r="I73" s="119">
        <f t="shared" si="44"/>
        <v>225976453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173919000</v>
      </c>
      <c r="Q73" s="119">
        <f>$I73      +$K73      +$M73      +$O73</f>
        <v>225976453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28.217662748966493</v>
      </c>
      <c r="U73" s="65">
        <f>IF($E71   =0,0,($Q71   /$E71 )*100)</f>
        <v>36.663776470435536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616348000</v>
      </c>
      <c r="C74" s="120">
        <f>SUM(C71:C72)</f>
        <v>0</v>
      </c>
      <c r="D74" s="120"/>
      <c r="E74" s="120">
        <f>$B74      +$C74      +$D74</f>
        <v>616348000</v>
      </c>
      <c r="F74" s="121">
        <f t="shared" ref="F74:O74" si="45">SUM(F71:F72)</f>
        <v>616348000</v>
      </c>
      <c r="G74" s="122">
        <f t="shared" si="45"/>
        <v>335210000</v>
      </c>
      <c r="H74" s="121">
        <f t="shared" si="45"/>
        <v>173919000</v>
      </c>
      <c r="I74" s="122">
        <f t="shared" si="45"/>
        <v>225976453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173919000</v>
      </c>
      <c r="Q74" s="122">
        <f>$I74      +$K74      +$M74      +$O74</f>
        <v>225976453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28.217662748966493</v>
      </c>
      <c r="U74" s="71">
        <f>IF($E71   =0,0,($Q71   /$E71 )*100)</f>
        <v>36.663776470435536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825730000</v>
      </c>
      <c r="C75" s="120">
        <f>SUM(C9:C16,C19:C25,C28:C31,C34,C37:C41,C44:C54,C57:C60,C63:C67,C71:C72)</f>
        <v>0</v>
      </c>
      <c r="D75" s="120"/>
      <c r="E75" s="120">
        <f>$B75      +$C75      +$D75</f>
        <v>825730000</v>
      </c>
      <c r="F75" s="121">
        <f t="shared" ref="F75:O75" si="46">SUM(F9:F16,F19:F25,F28:F31,F34,F37:F41,F44:F54,F57:F60,F63:F67,F71:F72)</f>
        <v>825730000</v>
      </c>
      <c r="G75" s="122">
        <f t="shared" si="46"/>
        <v>375946000</v>
      </c>
      <c r="H75" s="121">
        <f t="shared" si="46"/>
        <v>206838000</v>
      </c>
      <c r="I75" s="122">
        <f t="shared" si="46"/>
        <v>259276860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206838000</v>
      </c>
      <c r="Q75" s="122">
        <f>$I75      +$K75      +$M75      +$O75</f>
        <v>259276860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29.027450319973052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36.386670596160329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vGt6hiMs3s/WJXrUZvNGdcZkP9gY6PWYGTBhn8wV9f2skbhdHSRzrdcLhr4uA0clGbwrq9PGELOCTvUMbF9bA==" saltValue="7gm+KEm2wLLTdYeGjONy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/>
      <c r="I10" s="110">
        <v>6744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6744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0.28100000000000003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0</v>
      </c>
      <c r="I17" s="113">
        <f t="shared" si="7"/>
        <v>6744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6744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0.28100000000000003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15717000</v>
      </c>
      <c r="C23" s="108"/>
      <c r="D23" s="108"/>
      <c r="E23" s="108">
        <f t="shared" si="8"/>
        <v>15717000</v>
      </c>
      <c r="F23" s="109">
        <v>15717000</v>
      </c>
      <c r="G23" s="110">
        <v>4715000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15717000</v>
      </c>
      <c r="C26" s="111">
        <f>SUM(C19:C25)</f>
        <v>0</v>
      </c>
      <c r="D26" s="111"/>
      <c r="E26" s="111">
        <f t="shared" si="8"/>
        <v>15717000</v>
      </c>
      <c r="F26" s="112">
        <f t="shared" ref="F26:O26" si="15">SUM(F19:F25)</f>
        <v>15717000</v>
      </c>
      <c r="G26" s="113">
        <f t="shared" si="15"/>
        <v>4715000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1769000</v>
      </c>
      <c r="C34" s="108"/>
      <c r="D34" s="108"/>
      <c r="E34" s="108">
        <f>$B34      +$C34      +$D34</f>
        <v>1769000</v>
      </c>
      <c r="F34" s="109">
        <v>1769000</v>
      </c>
      <c r="G34" s="110">
        <v>442000</v>
      </c>
      <c r="H34" s="109">
        <v>442000</v>
      </c>
      <c r="I34" s="110">
        <v>1769000</v>
      </c>
      <c r="J34" s="109"/>
      <c r="K34" s="110"/>
      <c r="L34" s="109"/>
      <c r="M34" s="110"/>
      <c r="N34" s="109"/>
      <c r="O34" s="110"/>
      <c r="P34" s="109">
        <f>$H34      +$J34      +$L34      +$N34</f>
        <v>442000</v>
      </c>
      <c r="Q34" s="110">
        <f>$I34      +$K34      +$M34      +$O34</f>
        <v>1769000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24.985867721876769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1769000</v>
      </c>
      <c r="C35" s="111">
        <f>C34</f>
        <v>0</v>
      </c>
      <c r="D35" s="111"/>
      <c r="E35" s="111">
        <f>$B35      +$C35      +$D35</f>
        <v>1769000</v>
      </c>
      <c r="F35" s="112">
        <f t="shared" ref="F35:O35" si="17">F34</f>
        <v>1769000</v>
      </c>
      <c r="G35" s="113">
        <f t="shared" si="17"/>
        <v>442000</v>
      </c>
      <c r="H35" s="112">
        <f t="shared" si="17"/>
        <v>442000</v>
      </c>
      <c r="I35" s="113">
        <f t="shared" si="17"/>
        <v>1769000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442000</v>
      </c>
      <c r="Q35" s="113">
        <f>$I35      +$K35      +$M35      +$O35</f>
        <v>1769000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24.985867721876769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4368000</v>
      </c>
      <c r="C38" s="108"/>
      <c r="D38" s="108"/>
      <c r="E38" s="108">
        <f t="shared" si="18"/>
        <v>4368000</v>
      </c>
      <c r="F38" s="109">
        <v>3971000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4368000</v>
      </c>
      <c r="C42" s="111">
        <f>SUM(C37:C41)</f>
        <v>0</v>
      </c>
      <c r="D42" s="111"/>
      <c r="E42" s="111">
        <f t="shared" si="18"/>
        <v>4368000</v>
      </c>
      <c r="F42" s="112">
        <f t="shared" ref="F42:O42" si="25">SUM(F37:F41)</f>
        <v>3971000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24254000</v>
      </c>
      <c r="C69" s="120">
        <f>SUM(C9:C16,C19:C25,C28:C31,C34,C37:C41,C44:C54,C57:C60,C63:C67)</f>
        <v>0</v>
      </c>
      <c r="D69" s="120"/>
      <c r="E69" s="120">
        <f t="shared" si="35"/>
        <v>24254000</v>
      </c>
      <c r="F69" s="121">
        <f t="shared" ref="F69:O69" si="43">SUM(F9:F16,F19:F25,F28:F31,F34,F37:F41,F44:F54,F57:F60,F63:F67)</f>
        <v>23857000</v>
      </c>
      <c r="G69" s="122">
        <f t="shared" si="43"/>
        <v>7557000</v>
      </c>
      <c r="H69" s="121">
        <f t="shared" si="43"/>
        <v>442000</v>
      </c>
      <c r="I69" s="122">
        <f t="shared" si="43"/>
        <v>1775744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442000</v>
      </c>
      <c r="Q69" s="122">
        <f t="shared" si="37"/>
        <v>1775744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2.2226692145227798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8.9296188273157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54524000</v>
      </c>
      <c r="C71" s="108"/>
      <c r="D71" s="108"/>
      <c r="E71" s="108">
        <f>$B71      +$C71      +$D71</f>
        <v>54524000</v>
      </c>
      <c r="F71" s="109">
        <v>54524000</v>
      </c>
      <c r="G71" s="110">
        <v>31063000</v>
      </c>
      <c r="H71" s="109">
        <v>19624000</v>
      </c>
      <c r="I71" s="110">
        <v>21420497</v>
      </c>
      <c r="J71" s="109"/>
      <c r="K71" s="110"/>
      <c r="L71" s="109"/>
      <c r="M71" s="110"/>
      <c r="N71" s="109"/>
      <c r="O71" s="110"/>
      <c r="P71" s="109">
        <f>$H71      +$J71      +$L71      +$N71</f>
        <v>19624000</v>
      </c>
      <c r="Q71" s="110">
        <f>$I71      +$K71      +$M71      +$O71</f>
        <v>21420497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35.991489986061183</v>
      </c>
      <c r="U71" s="56">
        <f>IF(($E71      =0),0,(($Q71      /$E71      )*100))</f>
        <v>39.286363803095888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54524000</v>
      </c>
      <c r="C73" s="117">
        <f>SUM(C71:C72)</f>
        <v>0</v>
      </c>
      <c r="D73" s="117"/>
      <c r="E73" s="117">
        <f>$B73      +$C73      +$D73</f>
        <v>54524000</v>
      </c>
      <c r="F73" s="118">
        <f t="shared" ref="F73:O73" si="44">SUM(F71:F72)</f>
        <v>54524000</v>
      </c>
      <c r="G73" s="119">
        <f t="shared" si="44"/>
        <v>31063000</v>
      </c>
      <c r="H73" s="118">
        <f t="shared" si="44"/>
        <v>19624000</v>
      </c>
      <c r="I73" s="119">
        <f t="shared" si="44"/>
        <v>21420497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19624000</v>
      </c>
      <c r="Q73" s="119">
        <f>$I73      +$K73      +$M73      +$O73</f>
        <v>21420497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35.991489986061183</v>
      </c>
      <c r="U73" s="65">
        <f>IF($E71   =0,0,($Q71   /$E71 )*100)</f>
        <v>39.286363803095888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54524000</v>
      </c>
      <c r="C74" s="120">
        <f>SUM(C71:C72)</f>
        <v>0</v>
      </c>
      <c r="D74" s="120"/>
      <c r="E74" s="120">
        <f>$B74      +$C74      +$D74</f>
        <v>54524000</v>
      </c>
      <c r="F74" s="121">
        <f t="shared" ref="F74:O74" si="45">SUM(F71:F72)</f>
        <v>54524000</v>
      </c>
      <c r="G74" s="122">
        <f t="shared" si="45"/>
        <v>31063000</v>
      </c>
      <c r="H74" s="121">
        <f t="shared" si="45"/>
        <v>19624000</v>
      </c>
      <c r="I74" s="122">
        <f t="shared" si="45"/>
        <v>21420497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19624000</v>
      </c>
      <c r="Q74" s="122">
        <f>$I74      +$K74      +$M74      +$O74</f>
        <v>21420497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35.991489986061183</v>
      </c>
      <c r="U74" s="71">
        <f>IF($E71   =0,0,($Q71   /$E71 )*100)</f>
        <v>39.286363803095888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78778000</v>
      </c>
      <c r="C75" s="120">
        <f>SUM(C9:C16,C19:C25,C28:C31,C34,C37:C41,C44:C54,C57:C60,C63:C67,C71:C72)</f>
        <v>0</v>
      </c>
      <c r="D75" s="120"/>
      <c r="E75" s="120">
        <f>$B75      +$C75      +$D75</f>
        <v>78778000</v>
      </c>
      <c r="F75" s="121">
        <f t="shared" ref="F75:O75" si="46">SUM(F9:F16,F19:F25,F28:F31,F34,F37:F41,F44:F54,F57:F60,F63:F67,F71:F72)</f>
        <v>78381000</v>
      </c>
      <c r="G75" s="122">
        <f t="shared" si="46"/>
        <v>38620000</v>
      </c>
      <c r="H75" s="121">
        <f t="shared" si="46"/>
        <v>20066000</v>
      </c>
      <c r="I75" s="122">
        <f t="shared" si="46"/>
        <v>23196241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20066000</v>
      </c>
      <c r="Q75" s="122">
        <f>$I75      +$K75      +$M75      +$O75</f>
        <v>23196241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26.966805536890202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31.173553285848676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i/4HuM5QVBGHmowd+tfu4Pe7b5d7v6sEaPaLjeHM12sBInN1nVZu5/oqua9qPr3yIV5pS2tp7/guUs7zEpDZw==" saltValue="m1qnbWo/xoiCtQ1s7SNJu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2200000</v>
      </c>
      <c r="C10" s="108"/>
      <c r="D10" s="108"/>
      <c r="E10" s="108">
        <f t="shared" ref="E10:E17" si="0">$B10      +$C10      +$D10</f>
        <v>2200000</v>
      </c>
      <c r="F10" s="109">
        <v>2200000</v>
      </c>
      <c r="G10" s="110">
        <v>2200000</v>
      </c>
      <c r="H10" s="109">
        <v>191000</v>
      </c>
      <c r="I10" s="110">
        <v>657803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191000</v>
      </c>
      <c r="Q10" s="110">
        <f t="shared" ref="Q10:Q17" si="2">$I10      +$K10      +$M10      +$O10</f>
        <v>657803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8.6818181818181817</v>
      </c>
      <c r="U10" s="56">
        <f t="shared" ref="U10:U16" si="6">IF(($E10      =0),0,(($Q10      /$E10      )*100))</f>
        <v>29.900136363636364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2200000</v>
      </c>
      <c r="C17" s="111">
        <f>SUM(C9:C16)</f>
        <v>0</v>
      </c>
      <c r="D17" s="111"/>
      <c r="E17" s="111">
        <f t="shared" si="0"/>
        <v>2200000</v>
      </c>
      <c r="F17" s="112">
        <f t="shared" ref="F17:O17" si="7">SUM(F9:F16)</f>
        <v>2200000</v>
      </c>
      <c r="G17" s="113">
        <f t="shared" si="7"/>
        <v>2200000</v>
      </c>
      <c r="H17" s="112">
        <f t="shared" si="7"/>
        <v>191000</v>
      </c>
      <c r="I17" s="113">
        <f t="shared" si="7"/>
        <v>657803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191000</v>
      </c>
      <c r="Q17" s="113">
        <f t="shared" si="2"/>
        <v>657803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8.6818181818181817</v>
      </c>
      <c r="U17" s="60">
        <f>IF((SUM($E9:$E14))=0,0,(Q17/(SUM($E9:$E14))*100))</f>
        <v>29.900136363636364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1405000</v>
      </c>
      <c r="C34" s="108"/>
      <c r="D34" s="108"/>
      <c r="E34" s="108">
        <f>$B34      +$C34      +$D34</f>
        <v>1405000</v>
      </c>
      <c r="F34" s="109">
        <v>1405000</v>
      </c>
      <c r="G34" s="110">
        <v>350000</v>
      </c>
      <c r="H34" s="109">
        <v>350000</v>
      </c>
      <c r="I34" s="110">
        <v>497808</v>
      </c>
      <c r="J34" s="109"/>
      <c r="K34" s="110"/>
      <c r="L34" s="109"/>
      <c r="M34" s="110"/>
      <c r="N34" s="109"/>
      <c r="O34" s="110"/>
      <c r="P34" s="109">
        <f>$H34      +$J34      +$L34      +$N34</f>
        <v>350000</v>
      </c>
      <c r="Q34" s="110">
        <f>$I34      +$K34      +$M34      +$O34</f>
        <v>497808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24.911032028469752</v>
      </c>
      <c r="U34" s="56">
        <f>IF(($E34      =0),0,(($Q34      /$E34      )*100))</f>
        <v>35.431174377224202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1405000</v>
      </c>
      <c r="C35" s="111">
        <f>C34</f>
        <v>0</v>
      </c>
      <c r="D35" s="111"/>
      <c r="E35" s="111">
        <f>$B35      +$C35      +$D35</f>
        <v>1405000</v>
      </c>
      <c r="F35" s="112">
        <f t="shared" ref="F35:O35" si="17">F34</f>
        <v>1405000</v>
      </c>
      <c r="G35" s="113">
        <f t="shared" si="17"/>
        <v>350000</v>
      </c>
      <c r="H35" s="112">
        <f t="shared" si="17"/>
        <v>350000</v>
      </c>
      <c r="I35" s="113">
        <f t="shared" si="17"/>
        <v>497808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350000</v>
      </c>
      <c r="Q35" s="113">
        <f>$I35      +$K35      +$M35      +$O35</f>
        <v>497808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24.911032028469752</v>
      </c>
      <c r="U35" s="60">
        <f>IF($E35   =0,0,($Q35   /$E35   )*100)</f>
        <v>35.431174377224202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15971000</v>
      </c>
      <c r="C37" s="108"/>
      <c r="D37" s="108"/>
      <c r="E37" s="108">
        <f t="shared" ref="E37:E42" si="18">$B37      +$C37      +$D37</f>
        <v>15971000</v>
      </c>
      <c r="F37" s="109">
        <v>15971000</v>
      </c>
      <c r="G37" s="110">
        <v>7187000</v>
      </c>
      <c r="H37" s="109">
        <v>1167000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1167000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7.3069939264917654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15427000</v>
      </c>
      <c r="C38" s="108"/>
      <c r="D38" s="108"/>
      <c r="E38" s="108">
        <f t="shared" si="18"/>
        <v>15427000</v>
      </c>
      <c r="F38" s="109">
        <v>14026000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31398000</v>
      </c>
      <c r="C42" s="111">
        <f>SUM(C37:C41)</f>
        <v>0</v>
      </c>
      <c r="D42" s="111"/>
      <c r="E42" s="111">
        <f t="shared" si="18"/>
        <v>31398000</v>
      </c>
      <c r="F42" s="112">
        <f t="shared" ref="F42:O42" si="25">SUM(F37:F41)</f>
        <v>29997000</v>
      </c>
      <c r="G42" s="113">
        <f t="shared" si="25"/>
        <v>7187000</v>
      </c>
      <c r="H42" s="112">
        <f t="shared" si="25"/>
        <v>1167000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1167000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7.3069939264917654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35003000</v>
      </c>
      <c r="C69" s="120">
        <f>SUM(C9:C16,C19:C25,C28:C31,C34,C37:C41,C44:C54,C57:C60,C63:C67)</f>
        <v>0</v>
      </c>
      <c r="D69" s="120"/>
      <c r="E69" s="120">
        <f t="shared" si="35"/>
        <v>35003000</v>
      </c>
      <c r="F69" s="121">
        <f t="shared" ref="F69:O69" si="43">SUM(F9:F16,F19:F25,F28:F31,F34,F37:F41,F44:F54,F57:F60,F63:F67)</f>
        <v>33602000</v>
      </c>
      <c r="G69" s="122">
        <f t="shared" si="43"/>
        <v>9737000</v>
      </c>
      <c r="H69" s="121">
        <f t="shared" si="43"/>
        <v>1708000</v>
      </c>
      <c r="I69" s="122">
        <f t="shared" si="43"/>
        <v>1155611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1708000</v>
      </c>
      <c r="Q69" s="122">
        <f t="shared" si="37"/>
        <v>1155611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8.7249693502247645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5.9032029015120555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52929000</v>
      </c>
      <c r="C71" s="108"/>
      <c r="D71" s="108"/>
      <c r="E71" s="108">
        <f>$B71      +$C71      +$D71</f>
        <v>52929000</v>
      </c>
      <c r="F71" s="109">
        <v>52929000</v>
      </c>
      <c r="G71" s="110">
        <v>22255000</v>
      </c>
      <c r="H71" s="109">
        <v>7755000</v>
      </c>
      <c r="I71" s="110">
        <v>8270289</v>
      </c>
      <c r="J71" s="109"/>
      <c r="K71" s="110"/>
      <c r="L71" s="109"/>
      <c r="M71" s="110"/>
      <c r="N71" s="109"/>
      <c r="O71" s="110"/>
      <c r="P71" s="109">
        <f>$H71      +$J71      +$L71      +$N71</f>
        <v>7755000</v>
      </c>
      <c r="Q71" s="110">
        <f>$I71      +$K71      +$M71      +$O71</f>
        <v>8270289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14.651703225075099</v>
      </c>
      <c r="U71" s="56">
        <f>IF(($E71      =0),0,(($Q71      /$E71      )*100))</f>
        <v>15.625250807685767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52929000</v>
      </c>
      <c r="C73" s="117">
        <f>SUM(C71:C72)</f>
        <v>0</v>
      </c>
      <c r="D73" s="117"/>
      <c r="E73" s="117">
        <f>$B73      +$C73      +$D73</f>
        <v>52929000</v>
      </c>
      <c r="F73" s="118">
        <f t="shared" ref="F73:O73" si="44">SUM(F71:F72)</f>
        <v>52929000</v>
      </c>
      <c r="G73" s="119">
        <f t="shared" si="44"/>
        <v>22255000</v>
      </c>
      <c r="H73" s="118">
        <f t="shared" si="44"/>
        <v>7755000</v>
      </c>
      <c r="I73" s="119">
        <f t="shared" si="44"/>
        <v>8270289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7755000</v>
      </c>
      <c r="Q73" s="119">
        <f>$I73      +$K73      +$M73      +$O73</f>
        <v>8270289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14.651703225075099</v>
      </c>
      <c r="U73" s="65">
        <f>IF($E71   =0,0,($Q71   /$E71 )*100)</f>
        <v>15.625250807685767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52929000</v>
      </c>
      <c r="C74" s="120">
        <f>SUM(C71:C72)</f>
        <v>0</v>
      </c>
      <c r="D74" s="120"/>
      <c r="E74" s="120">
        <f>$B74      +$C74      +$D74</f>
        <v>52929000</v>
      </c>
      <c r="F74" s="121">
        <f t="shared" ref="F74:O74" si="45">SUM(F71:F72)</f>
        <v>52929000</v>
      </c>
      <c r="G74" s="122">
        <f t="shared" si="45"/>
        <v>22255000</v>
      </c>
      <c r="H74" s="121">
        <f t="shared" si="45"/>
        <v>7755000</v>
      </c>
      <c r="I74" s="122">
        <f t="shared" si="45"/>
        <v>8270289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7755000</v>
      </c>
      <c r="Q74" s="122">
        <f>$I74      +$K74      +$M74      +$O74</f>
        <v>8270289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14.651703225075099</v>
      </c>
      <c r="U74" s="71">
        <f>IF($E71   =0,0,($Q71   /$E71 )*100)</f>
        <v>15.625250807685767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87932000</v>
      </c>
      <c r="C75" s="120">
        <f>SUM(C9:C16,C19:C25,C28:C31,C34,C37:C41,C44:C54,C57:C60,C63:C67,C71:C72)</f>
        <v>0</v>
      </c>
      <c r="D75" s="120"/>
      <c r="E75" s="120">
        <f>$B75      +$C75      +$D75</f>
        <v>87932000</v>
      </c>
      <c r="F75" s="121">
        <f t="shared" ref="F75:O75" si="46">SUM(F9:F16,F19:F25,F28:F31,F34,F37:F41,F44:F54,F57:F60,F63:F67,F71:F72)</f>
        <v>86531000</v>
      </c>
      <c r="G75" s="122">
        <f t="shared" si="46"/>
        <v>31992000</v>
      </c>
      <c r="H75" s="121">
        <f t="shared" si="46"/>
        <v>9463000</v>
      </c>
      <c r="I75" s="122">
        <f t="shared" si="46"/>
        <v>9425900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9463000</v>
      </c>
      <c r="Q75" s="122">
        <f>$I75      +$K75      +$M75      +$O75</f>
        <v>9425900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13.051513688711122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13.000344803806636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5hVzIv+3UKq/jVYoBZuxoquhnBQ5brfjIYgm21qLYR8EFk7xv2mVrU8IewB1ZBzJvedpd6qJyQb7zlHupOuOg==" saltValue="uKDSTGU35trjD7tEs7bG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229000</v>
      </c>
      <c r="I10" s="110">
        <v>344844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229000</v>
      </c>
      <c r="Q10" s="110">
        <f t="shared" ref="Q10:Q17" si="2">$I10      +$K10      +$M10      +$O10</f>
        <v>344844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9.5416666666666661</v>
      </c>
      <c r="U10" s="56">
        <f t="shared" ref="U10:U16" si="6">IF(($E10      =0),0,(($Q10      /$E10      )*100))</f>
        <v>14.368500000000001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8000000</v>
      </c>
      <c r="C11" s="108"/>
      <c r="D11" s="108"/>
      <c r="E11" s="108">
        <f t="shared" si="0"/>
        <v>8000000</v>
      </c>
      <c r="F11" s="109">
        <v>8000000</v>
      </c>
      <c r="G11" s="110">
        <v>5000000</v>
      </c>
      <c r="H11" s="109">
        <v>2307000</v>
      </c>
      <c r="I11" s="110">
        <v>2305656</v>
      </c>
      <c r="J11" s="109"/>
      <c r="K11" s="110"/>
      <c r="L11" s="109"/>
      <c r="M11" s="110"/>
      <c r="N11" s="109"/>
      <c r="O11" s="110"/>
      <c r="P11" s="109">
        <f t="shared" si="1"/>
        <v>2307000</v>
      </c>
      <c r="Q11" s="110">
        <f t="shared" si="2"/>
        <v>2305656</v>
      </c>
      <c r="R11" s="54">
        <f t="shared" si="3"/>
        <v>0</v>
      </c>
      <c r="S11" s="55">
        <f t="shared" si="4"/>
        <v>0</v>
      </c>
      <c r="T11" s="54">
        <f t="shared" si="5"/>
        <v>28.837499999999999</v>
      </c>
      <c r="U11" s="56">
        <f t="shared" si="6"/>
        <v>28.820699999999999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44320000</v>
      </c>
      <c r="C14" s="108"/>
      <c r="D14" s="108"/>
      <c r="E14" s="108">
        <f t="shared" si="0"/>
        <v>44320000</v>
      </c>
      <c r="F14" s="109">
        <v>44320000</v>
      </c>
      <c r="G14" s="110">
        <v>15150000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56720000</v>
      </c>
      <c r="C17" s="111">
        <f>SUM(C9:C16)</f>
        <v>0</v>
      </c>
      <c r="D17" s="111"/>
      <c r="E17" s="111">
        <f t="shared" si="0"/>
        <v>56720000</v>
      </c>
      <c r="F17" s="112">
        <f t="shared" ref="F17:O17" si="7">SUM(F9:F16)</f>
        <v>56720000</v>
      </c>
      <c r="G17" s="113">
        <f t="shared" si="7"/>
        <v>22550000</v>
      </c>
      <c r="H17" s="112">
        <f t="shared" si="7"/>
        <v>2536000</v>
      </c>
      <c r="I17" s="113">
        <f t="shared" si="7"/>
        <v>2650500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2536000</v>
      </c>
      <c r="Q17" s="113">
        <f t="shared" si="2"/>
        <v>2650500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4.6345029239766085</v>
      </c>
      <c r="U17" s="60">
        <f>IF((SUM($E9:$E14))=0,0,(Q17/(SUM($E9:$E14))*100))</f>
        <v>4.84375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433487000</v>
      </c>
      <c r="C19" s="108"/>
      <c r="D19" s="108"/>
      <c r="E19" s="108">
        <f t="shared" ref="E19:E26" si="8">$B19      +$C19      +$D19</f>
        <v>433487000</v>
      </c>
      <c r="F19" s="109">
        <v>433487000</v>
      </c>
      <c r="G19" s="110">
        <v>228055000</v>
      </c>
      <c r="H19" s="109">
        <v>80182000</v>
      </c>
      <c r="I19" s="110">
        <v>80985624</v>
      </c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80182000</v>
      </c>
      <c r="Q19" s="110">
        <f t="shared" ref="Q19:Q26" si="10">$I19      +$K19      +$M19      +$O19</f>
        <v>80985624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18.496979148163611</v>
      </c>
      <c r="U19" s="56">
        <f t="shared" ref="U19:U25" si="14">IF(($E19      =0),0,(($Q19      /$E19      )*100))</f>
        <v>18.68236509976078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4765000</v>
      </c>
      <c r="C23" s="108"/>
      <c r="D23" s="108"/>
      <c r="E23" s="108">
        <f t="shared" si="8"/>
        <v>4765000</v>
      </c>
      <c r="F23" s="109">
        <v>4765000</v>
      </c>
      <c r="G23" s="110">
        <v>2383000</v>
      </c>
      <c r="H23" s="109">
        <v>549000</v>
      </c>
      <c r="I23" s="110"/>
      <c r="J23" s="109"/>
      <c r="K23" s="110"/>
      <c r="L23" s="109"/>
      <c r="M23" s="110"/>
      <c r="N23" s="109"/>
      <c r="O23" s="110"/>
      <c r="P23" s="109">
        <f t="shared" si="9"/>
        <v>549000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11.521511017838405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438252000</v>
      </c>
      <c r="C26" s="111">
        <f>SUM(C19:C25)</f>
        <v>0</v>
      </c>
      <c r="D26" s="111"/>
      <c r="E26" s="111">
        <f t="shared" si="8"/>
        <v>438252000</v>
      </c>
      <c r="F26" s="112">
        <f t="shared" ref="F26:O26" si="15">SUM(F19:F25)</f>
        <v>438252000</v>
      </c>
      <c r="G26" s="113">
        <f t="shared" si="15"/>
        <v>230438000</v>
      </c>
      <c r="H26" s="112">
        <f t="shared" si="15"/>
        <v>80731000</v>
      </c>
      <c r="I26" s="113">
        <f t="shared" si="15"/>
        <v>80985624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80731000</v>
      </c>
      <c r="Q26" s="113">
        <f t="shared" si="10"/>
        <v>80985624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18.421136697607768</v>
      </c>
      <c r="U26" s="60">
        <f>IF(($E26-$E21-$E25)   =0,0,($Q26   /($E26-$E21-$E25)   )*100)</f>
        <v>18.479236603597929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189331000</v>
      </c>
      <c r="C30" s="108"/>
      <c r="D30" s="108"/>
      <c r="E30" s="108">
        <f>$B30      +$C30      +$D30</f>
        <v>189331000</v>
      </c>
      <c r="F30" s="109">
        <v>189331000</v>
      </c>
      <c r="G30" s="110">
        <v>61670000</v>
      </c>
      <c r="H30" s="109">
        <v>24431000</v>
      </c>
      <c r="I30" s="110">
        <v>35022506</v>
      </c>
      <c r="J30" s="109"/>
      <c r="K30" s="110"/>
      <c r="L30" s="109"/>
      <c r="M30" s="110"/>
      <c r="N30" s="109"/>
      <c r="O30" s="110"/>
      <c r="P30" s="109">
        <f>$H30      +$J30      +$L30      +$N30</f>
        <v>24431000</v>
      </c>
      <c r="Q30" s="110">
        <f>$I30      +$K30      +$M30      +$O30</f>
        <v>35022506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12.90385620949554</v>
      </c>
      <c r="U30" s="56">
        <f>IF(($E30      =0),0,(($Q30      /$E30      )*100))</f>
        <v>18.498030433473652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189331000</v>
      </c>
      <c r="C32" s="111">
        <f>SUM(C28:C31)</f>
        <v>0</v>
      </c>
      <c r="D32" s="111"/>
      <c r="E32" s="111">
        <f>$B32      +$C32      +$D32</f>
        <v>189331000</v>
      </c>
      <c r="F32" s="112">
        <f t="shared" ref="F32:O32" si="16">SUM(F28:F31)</f>
        <v>189331000</v>
      </c>
      <c r="G32" s="113">
        <f t="shared" si="16"/>
        <v>61670000</v>
      </c>
      <c r="H32" s="112">
        <f t="shared" si="16"/>
        <v>24431000</v>
      </c>
      <c r="I32" s="113">
        <f t="shared" si="16"/>
        <v>35022506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24431000</v>
      </c>
      <c r="Q32" s="113">
        <f>$I32      +$K32      +$M32      +$O32</f>
        <v>35022506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12.90385620949554</v>
      </c>
      <c r="U32" s="60">
        <f>IF($E32   =0,0,($Q32   /$E32   )*100)</f>
        <v>18.498030433473652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6531000</v>
      </c>
      <c r="C34" s="108"/>
      <c r="D34" s="108"/>
      <c r="E34" s="108">
        <f>$B34      +$C34      +$D34</f>
        <v>6531000</v>
      </c>
      <c r="F34" s="109">
        <v>6531000</v>
      </c>
      <c r="G34" s="110">
        <v>1633000</v>
      </c>
      <c r="H34" s="109">
        <v>1633000</v>
      </c>
      <c r="I34" s="110">
        <v>2620098</v>
      </c>
      <c r="J34" s="109"/>
      <c r="K34" s="110"/>
      <c r="L34" s="109"/>
      <c r="M34" s="110"/>
      <c r="N34" s="109"/>
      <c r="O34" s="110"/>
      <c r="P34" s="109">
        <f>$H34      +$J34      +$L34      +$N34</f>
        <v>1633000</v>
      </c>
      <c r="Q34" s="110">
        <f>$I34      +$K34      +$M34      +$O34</f>
        <v>2620098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25.003827897718573</v>
      </c>
      <c r="U34" s="56">
        <f>IF(($E34      =0),0,(($Q34      /$E34      )*100))</f>
        <v>40.117868626550298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6531000</v>
      </c>
      <c r="C35" s="111">
        <f>C34</f>
        <v>0</v>
      </c>
      <c r="D35" s="111"/>
      <c r="E35" s="111">
        <f>$B35      +$C35      +$D35</f>
        <v>6531000</v>
      </c>
      <c r="F35" s="112">
        <f t="shared" ref="F35:O35" si="17">F34</f>
        <v>6531000</v>
      </c>
      <c r="G35" s="113">
        <f t="shared" si="17"/>
        <v>1633000</v>
      </c>
      <c r="H35" s="112">
        <f t="shared" si="17"/>
        <v>1633000</v>
      </c>
      <c r="I35" s="113">
        <f t="shared" si="17"/>
        <v>2620098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1633000</v>
      </c>
      <c r="Q35" s="113">
        <f>$I35      +$K35      +$M35      +$O35</f>
        <v>2620098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25.003827897718573</v>
      </c>
      <c r="U35" s="60">
        <f>IF($E35   =0,0,($Q35   /$E35   )*100)</f>
        <v>40.117868626550298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11755000</v>
      </c>
      <c r="C37" s="108"/>
      <c r="D37" s="108"/>
      <c r="E37" s="108">
        <f t="shared" ref="E37:E42" si="18">$B37      +$C37      +$D37</f>
        <v>11755000</v>
      </c>
      <c r="F37" s="109">
        <v>11755000</v>
      </c>
      <c r="G37" s="110">
        <v>5290000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36258000</v>
      </c>
      <c r="C38" s="108"/>
      <c r="D38" s="108"/>
      <c r="E38" s="108">
        <f t="shared" si="18"/>
        <v>36258000</v>
      </c>
      <c r="F38" s="109">
        <v>32966000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1200000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51013000</v>
      </c>
      <c r="C42" s="111">
        <f>SUM(C37:C41)</f>
        <v>0</v>
      </c>
      <c r="D42" s="111"/>
      <c r="E42" s="111">
        <f t="shared" si="18"/>
        <v>51013000</v>
      </c>
      <c r="F42" s="112">
        <f t="shared" ref="F42:O42" si="25">SUM(F37:F41)</f>
        <v>47721000</v>
      </c>
      <c r="G42" s="113">
        <f t="shared" si="25"/>
        <v>6490000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155509000</v>
      </c>
      <c r="C45" s="108"/>
      <c r="D45" s="108"/>
      <c r="E45" s="108">
        <f t="shared" si="26"/>
        <v>155509000</v>
      </c>
      <c r="F45" s="109">
        <v>155509000</v>
      </c>
      <c r="G45" s="110">
        <v>100000000</v>
      </c>
      <c r="H45" s="109">
        <v>18417000</v>
      </c>
      <c r="I45" s="110">
        <v>40141578</v>
      </c>
      <c r="J45" s="109"/>
      <c r="K45" s="110"/>
      <c r="L45" s="109"/>
      <c r="M45" s="110"/>
      <c r="N45" s="109"/>
      <c r="O45" s="110"/>
      <c r="P45" s="109">
        <f t="shared" si="27"/>
        <v>18417000</v>
      </c>
      <c r="Q45" s="110">
        <f t="shared" si="28"/>
        <v>40141578</v>
      </c>
      <c r="R45" s="54">
        <f t="shared" si="29"/>
        <v>0</v>
      </c>
      <c r="S45" s="55">
        <f t="shared" si="30"/>
        <v>0</v>
      </c>
      <c r="T45" s="54">
        <f t="shared" si="31"/>
        <v>11.84304445401874</v>
      </c>
      <c r="U45" s="56">
        <f t="shared" si="32"/>
        <v>25.813025612665502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65000000</v>
      </c>
      <c r="C53" s="108"/>
      <c r="D53" s="108"/>
      <c r="E53" s="108">
        <f t="shared" si="26"/>
        <v>65000000</v>
      </c>
      <c r="F53" s="109">
        <v>65000000</v>
      </c>
      <c r="G53" s="110">
        <v>20000000</v>
      </c>
      <c r="H53" s="109">
        <v>7987000</v>
      </c>
      <c r="I53" s="110">
        <v>7728981</v>
      </c>
      <c r="J53" s="109"/>
      <c r="K53" s="110"/>
      <c r="L53" s="109"/>
      <c r="M53" s="110"/>
      <c r="N53" s="109"/>
      <c r="O53" s="110"/>
      <c r="P53" s="109">
        <f t="shared" si="27"/>
        <v>7987000</v>
      </c>
      <c r="Q53" s="110">
        <f t="shared" si="28"/>
        <v>7728981</v>
      </c>
      <c r="R53" s="54">
        <f t="shared" si="29"/>
        <v>0</v>
      </c>
      <c r="S53" s="55">
        <f t="shared" si="30"/>
        <v>0</v>
      </c>
      <c r="T53" s="54">
        <f t="shared" si="31"/>
        <v>12.287692307692307</v>
      </c>
      <c r="U53" s="56">
        <f t="shared" si="32"/>
        <v>11.890739999999999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220509000</v>
      </c>
      <c r="C55" s="111">
        <f>SUM(C44:C54)</f>
        <v>0</v>
      </c>
      <c r="D55" s="111"/>
      <c r="E55" s="111">
        <f t="shared" si="26"/>
        <v>220509000</v>
      </c>
      <c r="F55" s="112">
        <f t="shared" ref="F55:O55" si="33">SUM(F44:F54)</f>
        <v>220509000</v>
      </c>
      <c r="G55" s="113">
        <f t="shared" si="33"/>
        <v>120000000</v>
      </c>
      <c r="H55" s="112">
        <f t="shared" si="33"/>
        <v>26404000</v>
      </c>
      <c r="I55" s="113">
        <f t="shared" si="33"/>
        <v>47870559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26404000</v>
      </c>
      <c r="Q55" s="113">
        <f t="shared" si="28"/>
        <v>47870559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11.974114435238471</v>
      </c>
      <c r="U55" s="60">
        <f>IF((+$E45+$E47+$E49+$E50+$E53) =0,0,(Q55   /(+$E45+$E47+$E49+$E50+$E53) )*100)</f>
        <v>21.70911799518387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962356000</v>
      </c>
      <c r="C69" s="120">
        <f>SUM(C9:C16,C19:C25,C28:C31,C34,C37:C41,C44:C54,C57:C60,C63:C67)</f>
        <v>0</v>
      </c>
      <c r="D69" s="120"/>
      <c r="E69" s="120">
        <f t="shared" si="35"/>
        <v>962356000</v>
      </c>
      <c r="F69" s="121">
        <f t="shared" ref="F69:O69" si="43">SUM(F9:F16,F19:F25,F28:F31,F34,F37:F41,F44:F54,F57:F60,F63:F67)</f>
        <v>959064000</v>
      </c>
      <c r="G69" s="122">
        <f t="shared" si="43"/>
        <v>442781000</v>
      </c>
      <c r="H69" s="121">
        <f t="shared" si="43"/>
        <v>135735000</v>
      </c>
      <c r="I69" s="122">
        <f t="shared" si="43"/>
        <v>169149287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135735000</v>
      </c>
      <c r="Q69" s="122">
        <f t="shared" si="37"/>
        <v>169149287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14.68837720674647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18.304258531021603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962356000</v>
      </c>
      <c r="C75" s="120">
        <f>SUM(C9:C16,C19:C25,C28:C31,C34,C37:C41,C44:C54,C57:C60,C63:C67,C71:C72)</f>
        <v>0</v>
      </c>
      <c r="D75" s="120"/>
      <c r="E75" s="120">
        <f>$B75      +$C75      +$D75</f>
        <v>962356000</v>
      </c>
      <c r="F75" s="121">
        <f t="shared" ref="F75:O75" si="46">SUM(F9:F16,F19:F25,F28:F31,F34,F37:F41,F44:F54,F57:F60,F63:F67,F71:F72)</f>
        <v>959064000</v>
      </c>
      <c r="G75" s="122">
        <f t="shared" si="46"/>
        <v>442781000</v>
      </c>
      <c r="H75" s="121">
        <f t="shared" si="46"/>
        <v>135735000</v>
      </c>
      <c r="I75" s="122">
        <f t="shared" si="46"/>
        <v>169149287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135735000</v>
      </c>
      <c r="Q75" s="122">
        <f>$I75      +$K75      +$M75      +$O75</f>
        <v>169149287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14.68837720674647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18.304258531021603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HF/EFoTImhB770j/XCf3e/HCmPApU/a9QzBKcLDVGNycKhd0Eb0sevkwvCMmre94qgrTYODd+jpaN+to0is0Q==" saltValue="Eo+SnvAbT7tSRQ08TR2k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191000</v>
      </c>
      <c r="I10" s="110">
        <v>191067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191000</v>
      </c>
      <c r="Q10" s="110">
        <f t="shared" ref="Q10:Q17" si="2">$I10      +$K10      +$M10      +$O10</f>
        <v>191067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9.5500000000000007</v>
      </c>
      <c r="U10" s="56">
        <f t="shared" ref="U10:U16" si="6">IF(($E10      =0),0,(($Q10      /$E10      )*100))</f>
        <v>9.55335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191000</v>
      </c>
      <c r="I17" s="113">
        <f t="shared" si="7"/>
        <v>191067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191000</v>
      </c>
      <c r="Q17" s="113">
        <f t="shared" si="2"/>
        <v>191067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9.5500000000000007</v>
      </c>
      <c r="U17" s="60">
        <f>IF((SUM($E9:$E14))=0,0,(Q17/(SUM($E9:$E14))*100))</f>
        <v>9.55335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1891000</v>
      </c>
      <c r="C34" s="108"/>
      <c r="D34" s="108"/>
      <c r="E34" s="108">
        <f>$B34      +$C34      +$D34</f>
        <v>1891000</v>
      </c>
      <c r="F34" s="109">
        <v>1891000</v>
      </c>
      <c r="G34" s="110">
        <v>473000</v>
      </c>
      <c r="H34" s="109">
        <v>473000</v>
      </c>
      <c r="I34" s="110">
        <v>937059</v>
      </c>
      <c r="J34" s="109"/>
      <c r="K34" s="110"/>
      <c r="L34" s="109"/>
      <c r="M34" s="110"/>
      <c r="N34" s="109"/>
      <c r="O34" s="110"/>
      <c r="P34" s="109">
        <f>$H34      +$J34      +$L34      +$N34</f>
        <v>473000</v>
      </c>
      <c r="Q34" s="110">
        <f>$I34      +$K34      +$M34      +$O34</f>
        <v>937059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25.013220518244317</v>
      </c>
      <c r="U34" s="56">
        <f>IF(($E34      =0),0,(($Q34      /$E34      )*100))</f>
        <v>49.553622421998945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1891000</v>
      </c>
      <c r="C35" s="111">
        <f>C34</f>
        <v>0</v>
      </c>
      <c r="D35" s="111"/>
      <c r="E35" s="111">
        <f>$B35      +$C35      +$D35</f>
        <v>1891000</v>
      </c>
      <c r="F35" s="112">
        <f t="shared" ref="F35:O35" si="17">F34</f>
        <v>1891000</v>
      </c>
      <c r="G35" s="113">
        <f t="shared" si="17"/>
        <v>473000</v>
      </c>
      <c r="H35" s="112">
        <f t="shared" si="17"/>
        <v>473000</v>
      </c>
      <c r="I35" s="113">
        <f t="shared" si="17"/>
        <v>937059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473000</v>
      </c>
      <c r="Q35" s="113">
        <f>$I35      +$K35      +$M35      +$O35</f>
        <v>937059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25.013220518244317</v>
      </c>
      <c r="U35" s="60">
        <f>IF($E35   =0,0,($Q35   /$E35   )*100)</f>
        <v>49.553622421998945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18790000</v>
      </c>
      <c r="C38" s="108"/>
      <c r="D38" s="108"/>
      <c r="E38" s="108">
        <f t="shared" si="18"/>
        <v>18790000</v>
      </c>
      <c r="F38" s="109">
        <v>17084000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18790000</v>
      </c>
      <c r="C42" s="111">
        <f>SUM(C37:C41)</f>
        <v>0</v>
      </c>
      <c r="D42" s="111"/>
      <c r="E42" s="111">
        <f t="shared" si="18"/>
        <v>18790000</v>
      </c>
      <c r="F42" s="112">
        <f t="shared" ref="F42:O42" si="25">SUM(F37:F41)</f>
        <v>17084000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22681000</v>
      </c>
      <c r="C69" s="120">
        <f>SUM(C9:C16,C19:C25,C28:C31,C34,C37:C41,C44:C54,C57:C60,C63:C67)</f>
        <v>0</v>
      </c>
      <c r="D69" s="120"/>
      <c r="E69" s="120">
        <f t="shared" si="35"/>
        <v>22681000</v>
      </c>
      <c r="F69" s="121">
        <f t="shared" ref="F69:O69" si="43">SUM(F9:F16,F19:F25,F28:F31,F34,F37:F41,F44:F54,F57:F60,F63:F67)</f>
        <v>20975000</v>
      </c>
      <c r="G69" s="122">
        <f t="shared" si="43"/>
        <v>2473000</v>
      </c>
      <c r="H69" s="121">
        <f t="shared" si="43"/>
        <v>664000</v>
      </c>
      <c r="I69" s="122">
        <f t="shared" si="43"/>
        <v>1128126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664000</v>
      </c>
      <c r="Q69" s="122">
        <f t="shared" si="37"/>
        <v>1128126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17.06502184528399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28.993215111796456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66752000</v>
      </c>
      <c r="C71" s="108"/>
      <c r="D71" s="108"/>
      <c r="E71" s="108">
        <f>$B71      +$C71      +$D71</f>
        <v>66752000</v>
      </c>
      <c r="F71" s="109">
        <v>66752000</v>
      </c>
      <c r="G71" s="110">
        <v>34013000</v>
      </c>
      <c r="H71" s="109">
        <v>29225000</v>
      </c>
      <c r="I71" s="110">
        <v>10755592</v>
      </c>
      <c r="J71" s="109"/>
      <c r="K71" s="110"/>
      <c r="L71" s="109"/>
      <c r="M71" s="110"/>
      <c r="N71" s="109"/>
      <c r="O71" s="110"/>
      <c r="P71" s="109">
        <f>$H71      +$J71      +$L71      +$N71</f>
        <v>29225000</v>
      </c>
      <c r="Q71" s="110">
        <f>$I71      +$K71      +$M71      +$O71</f>
        <v>10755592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43.781459731543627</v>
      </c>
      <c r="U71" s="56">
        <f>IF(($E71      =0),0,(($Q71      /$E71      )*100))</f>
        <v>16.112763662511984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66752000</v>
      </c>
      <c r="C73" s="117">
        <f>SUM(C71:C72)</f>
        <v>0</v>
      </c>
      <c r="D73" s="117"/>
      <c r="E73" s="117">
        <f>$B73      +$C73      +$D73</f>
        <v>66752000</v>
      </c>
      <c r="F73" s="118">
        <f t="shared" ref="F73:O73" si="44">SUM(F71:F72)</f>
        <v>66752000</v>
      </c>
      <c r="G73" s="119">
        <f t="shared" si="44"/>
        <v>34013000</v>
      </c>
      <c r="H73" s="118">
        <f t="shared" si="44"/>
        <v>29225000</v>
      </c>
      <c r="I73" s="119">
        <f t="shared" si="44"/>
        <v>10755592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29225000</v>
      </c>
      <c r="Q73" s="119">
        <f>$I73      +$K73      +$M73      +$O73</f>
        <v>10755592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43.781459731543627</v>
      </c>
      <c r="U73" s="65">
        <f>IF($E71   =0,0,($Q71   /$E71 )*100)</f>
        <v>16.112763662511984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66752000</v>
      </c>
      <c r="C74" s="120">
        <f>SUM(C71:C72)</f>
        <v>0</v>
      </c>
      <c r="D74" s="120"/>
      <c r="E74" s="120">
        <f>$B74      +$C74      +$D74</f>
        <v>66752000</v>
      </c>
      <c r="F74" s="121">
        <f t="shared" ref="F74:O74" si="45">SUM(F71:F72)</f>
        <v>66752000</v>
      </c>
      <c r="G74" s="122">
        <f t="shared" si="45"/>
        <v>34013000</v>
      </c>
      <c r="H74" s="121">
        <f t="shared" si="45"/>
        <v>29225000</v>
      </c>
      <c r="I74" s="122">
        <f t="shared" si="45"/>
        <v>10755592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29225000</v>
      </c>
      <c r="Q74" s="122">
        <f>$I74      +$K74      +$M74      +$O74</f>
        <v>10755592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43.781459731543627</v>
      </c>
      <c r="U74" s="71">
        <f>IF($E71   =0,0,($Q71   /$E71 )*100)</f>
        <v>16.112763662511984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89433000</v>
      </c>
      <c r="C75" s="120">
        <f>SUM(C9:C16,C19:C25,C28:C31,C34,C37:C41,C44:C54,C57:C60,C63:C67,C71:C72)</f>
        <v>0</v>
      </c>
      <c r="D75" s="120"/>
      <c r="E75" s="120">
        <f>$B75      +$C75      +$D75</f>
        <v>89433000</v>
      </c>
      <c r="F75" s="121">
        <f t="shared" ref="F75:O75" si="46">SUM(F9:F16,F19:F25,F28:F31,F34,F37:F41,F44:F54,F57:F60,F63:F67,F71:F72)</f>
        <v>87727000</v>
      </c>
      <c r="G75" s="122">
        <f t="shared" si="46"/>
        <v>36486000</v>
      </c>
      <c r="H75" s="121">
        <f t="shared" si="46"/>
        <v>29889000</v>
      </c>
      <c r="I75" s="122">
        <f t="shared" si="46"/>
        <v>11883718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29889000</v>
      </c>
      <c r="Q75" s="122">
        <f>$I75      +$K75      +$M75      +$O75</f>
        <v>11883718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42.309924550203135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16.822215930807015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xhBkC7prOxjljhwFI4BPP3VuPmvq2KAn4+H1vHDKGguzO+3dupbSjzV4cJ3F+tmIpFT7XTdBOPkXWLm4hprfg==" saltValue="iYMPxRWSIKScbpxDfSuF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506000</v>
      </c>
      <c r="I10" s="110">
        <v>506667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506000</v>
      </c>
      <c r="Q10" s="110">
        <f t="shared" ref="Q10:Q17" si="2">$I10      +$K10      +$M10      +$O10</f>
        <v>506667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50.6</v>
      </c>
      <c r="U10" s="56">
        <f t="shared" ref="U10:U16" si="6">IF(($E10      =0),0,(($Q10      /$E10      )*100))</f>
        <v>50.666699999999999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506000</v>
      </c>
      <c r="I17" s="113">
        <f t="shared" si="7"/>
        <v>506667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506000</v>
      </c>
      <c r="Q17" s="113">
        <f t="shared" si="2"/>
        <v>506667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50.6</v>
      </c>
      <c r="U17" s="60">
        <f>IF((SUM($E9:$E14))=0,0,(Q17/(SUM($E9:$E14))*100))</f>
        <v>50.666699999999999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2840000</v>
      </c>
      <c r="C31" s="108"/>
      <c r="D31" s="108"/>
      <c r="E31" s="108">
        <f>$B31      +$C31      +$D31</f>
        <v>2840000</v>
      </c>
      <c r="F31" s="109">
        <v>2840000</v>
      </c>
      <c r="G31" s="110">
        <v>1988000</v>
      </c>
      <c r="H31" s="109">
        <v>565000</v>
      </c>
      <c r="I31" s="110">
        <v>567092</v>
      </c>
      <c r="J31" s="109"/>
      <c r="K31" s="110"/>
      <c r="L31" s="109"/>
      <c r="M31" s="110"/>
      <c r="N31" s="109"/>
      <c r="O31" s="110"/>
      <c r="P31" s="109">
        <f>$H31      +$J31      +$L31      +$N31</f>
        <v>565000</v>
      </c>
      <c r="Q31" s="110">
        <f>$I31      +$K31      +$M31      +$O31</f>
        <v>567092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19.8943661971831</v>
      </c>
      <c r="U31" s="56">
        <f>IF(($E31      =0),0,(($Q31      /$E31      )*100))</f>
        <v>19.968028169014083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2840000</v>
      </c>
      <c r="C32" s="111">
        <f>SUM(C28:C31)</f>
        <v>0</v>
      </c>
      <c r="D32" s="111"/>
      <c r="E32" s="111">
        <f>$B32      +$C32      +$D32</f>
        <v>2840000</v>
      </c>
      <c r="F32" s="112">
        <f t="shared" ref="F32:O32" si="16">SUM(F28:F31)</f>
        <v>2840000</v>
      </c>
      <c r="G32" s="113">
        <f t="shared" si="16"/>
        <v>1988000</v>
      </c>
      <c r="H32" s="112">
        <f t="shared" si="16"/>
        <v>565000</v>
      </c>
      <c r="I32" s="113">
        <f t="shared" si="16"/>
        <v>567092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565000</v>
      </c>
      <c r="Q32" s="113">
        <f>$I32      +$K32      +$M32      +$O32</f>
        <v>567092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19.8943661971831</v>
      </c>
      <c r="U32" s="60">
        <f>IF($E32   =0,0,($Q32   /$E32   )*100)</f>
        <v>19.968028169014083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3659000</v>
      </c>
      <c r="C34" s="108"/>
      <c r="D34" s="108"/>
      <c r="E34" s="108">
        <f>$B34      +$C34      +$D34</f>
        <v>3659000</v>
      </c>
      <c r="F34" s="109">
        <v>3659000</v>
      </c>
      <c r="G34" s="110">
        <v>915000</v>
      </c>
      <c r="H34" s="109">
        <v>401000</v>
      </c>
      <c r="I34" s="110">
        <v>401520</v>
      </c>
      <c r="J34" s="109"/>
      <c r="K34" s="110"/>
      <c r="L34" s="109"/>
      <c r="M34" s="110"/>
      <c r="N34" s="109"/>
      <c r="O34" s="110"/>
      <c r="P34" s="109">
        <f>$H34      +$J34      +$L34      +$N34</f>
        <v>401000</v>
      </c>
      <c r="Q34" s="110">
        <f>$I34      +$K34      +$M34      +$O34</f>
        <v>401520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10.959278491391091</v>
      </c>
      <c r="U34" s="56">
        <f>IF(($E34      =0),0,(($Q34      /$E34      )*100))</f>
        <v>10.973490024596884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3659000</v>
      </c>
      <c r="C35" s="111">
        <f>C34</f>
        <v>0</v>
      </c>
      <c r="D35" s="111"/>
      <c r="E35" s="111">
        <f>$B35      +$C35      +$D35</f>
        <v>3659000</v>
      </c>
      <c r="F35" s="112">
        <f t="shared" ref="F35:O35" si="17">F34</f>
        <v>3659000</v>
      </c>
      <c r="G35" s="113">
        <f t="shared" si="17"/>
        <v>915000</v>
      </c>
      <c r="H35" s="112">
        <f t="shared" si="17"/>
        <v>401000</v>
      </c>
      <c r="I35" s="113">
        <f t="shared" si="17"/>
        <v>401520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401000</v>
      </c>
      <c r="Q35" s="113">
        <f>$I35      +$K35      +$M35      +$O35</f>
        <v>401520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10.959278491391091</v>
      </c>
      <c r="U35" s="60">
        <f>IF($E35   =0,0,($Q35   /$E35   )*100)</f>
        <v>10.973490024596884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155000000</v>
      </c>
      <c r="C53" s="108"/>
      <c r="D53" s="108"/>
      <c r="E53" s="108">
        <f t="shared" si="26"/>
        <v>155000000</v>
      </c>
      <c r="F53" s="109">
        <v>155000000</v>
      </c>
      <c r="G53" s="110">
        <v>55000000</v>
      </c>
      <c r="H53" s="109">
        <v>24273000</v>
      </c>
      <c r="I53" s="110">
        <v>35828158</v>
      </c>
      <c r="J53" s="109"/>
      <c r="K53" s="110"/>
      <c r="L53" s="109"/>
      <c r="M53" s="110"/>
      <c r="N53" s="109"/>
      <c r="O53" s="110"/>
      <c r="P53" s="109">
        <f t="shared" si="27"/>
        <v>24273000</v>
      </c>
      <c r="Q53" s="110">
        <f t="shared" si="28"/>
        <v>35828158</v>
      </c>
      <c r="R53" s="54">
        <f t="shared" si="29"/>
        <v>0</v>
      </c>
      <c r="S53" s="55">
        <f t="shared" si="30"/>
        <v>0</v>
      </c>
      <c r="T53" s="54">
        <f t="shared" si="31"/>
        <v>15.659999999999998</v>
      </c>
      <c r="U53" s="56">
        <f t="shared" si="32"/>
        <v>23.11494064516129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155000000</v>
      </c>
      <c r="C55" s="111">
        <f>SUM(C44:C54)</f>
        <v>0</v>
      </c>
      <c r="D55" s="111"/>
      <c r="E55" s="111">
        <f t="shared" si="26"/>
        <v>155000000</v>
      </c>
      <c r="F55" s="112">
        <f t="shared" ref="F55:O55" si="33">SUM(F44:F54)</f>
        <v>155000000</v>
      </c>
      <c r="G55" s="113">
        <f t="shared" si="33"/>
        <v>55000000</v>
      </c>
      <c r="H55" s="112">
        <f t="shared" si="33"/>
        <v>24273000</v>
      </c>
      <c r="I55" s="113">
        <f t="shared" si="33"/>
        <v>35828158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24273000</v>
      </c>
      <c r="Q55" s="113">
        <f t="shared" si="28"/>
        <v>35828158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15.659999999999998</v>
      </c>
      <c r="U55" s="60">
        <f>IF((+$E45+$E47+$E49+$E50+$E53) =0,0,(Q55   /(+$E45+$E47+$E49+$E50+$E53) )*100)</f>
        <v>23.11494064516129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162499000</v>
      </c>
      <c r="C69" s="120">
        <f>SUM(C9:C16,C19:C25,C28:C31,C34,C37:C41,C44:C54,C57:C60,C63:C67)</f>
        <v>0</v>
      </c>
      <c r="D69" s="120"/>
      <c r="E69" s="120">
        <f t="shared" si="35"/>
        <v>162499000</v>
      </c>
      <c r="F69" s="121">
        <f t="shared" ref="F69:O69" si="43">SUM(F9:F16,F19:F25,F28:F31,F34,F37:F41,F44:F54,F57:F60,F63:F67)</f>
        <v>162499000</v>
      </c>
      <c r="G69" s="122">
        <f t="shared" si="43"/>
        <v>58903000</v>
      </c>
      <c r="H69" s="121">
        <f t="shared" si="43"/>
        <v>25745000</v>
      </c>
      <c r="I69" s="122">
        <f t="shared" si="43"/>
        <v>37303437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25745000</v>
      </c>
      <c r="Q69" s="122">
        <f t="shared" si="37"/>
        <v>37303437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15.84317441953489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22.956102499092303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275909000</v>
      </c>
      <c r="C71" s="108"/>
      <c r="D71" s="108"/>
      <c r="E71" s="108">
        <f>$B71      +$C71      +$D71</f>
        <v>275909000</v>
      </c>
      <c r="F71" s="109">
        <v>275909000</v>
      </c>
      <c r="G71" s="110">
        <v>88977000</v>
      </c>
      <c r="H71" s="109">
        <v>88977000</v>
      </c>
      <c r="I71" s="110">
        <v>97884411</v>
      </c>
      <c r="J71" s="109"/>
      <c r="K71" s="110"/>
      <c r="L71" s="109"/>
      <c r="M71" s="110"/>
      <c r="N71" s="109"/>
      <c r="O71" s="110"/>
      <c r="P71" s="109">
        <f>$H71      +$J71      +$L71      +$N71</f>
        <v>88977000</v>
      </c>
      <c r="Q71" s="110">
        <f>$I71      +$K71      +$M71      +$O71</f>
        <v>97884411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32.248676193962503</v>
      </c>
      <c r="U71" s="56">
        <f>IF(($E71      =0),0,(($Q71      /$E71      )*100))</f>
        <v>35.477063452080216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275909000</v>
      </c>
      <c r="C73" s="117">
        <f>SUM(C71:C72)</f>
        <v>0</v>
      </c>
      <c r="D73" s="117"/>
      <c r="E73" s="117">
        <f>$B73      +$C73      +$D73</f>
        <v>275909000</v>
      </c>
      <c r="F73" s="118">
        <f t="shared" ref="F73:O73" si="44">SUM(F71:F72)</f>
        <v>275909000</v>
      </c>
      <c r="G73" s="119">
        <f t="shared" si="44"/>
        <v>88977000</v>
      </c>
      <c r="H73" s="118">
        <f t="shared" si="44"/>
        <v>88977000</v>
      </c>
      <c r="I73" s="119">
        <f t="shared" si="44"/>
        <v>97884411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88977000</v>
      </c>
      <c r="Q73" s="119">
        <f>$I73      +$K73      +$M73      +$O73</f>
        <v>97884411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32.248676193962503</v>
      </c>
      <c r="U73" s="65">
        <f>IF($E71   =0,0,($Q71   /$E71 )*100)</f>
        <v>35.477063452080216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275909000</v>
      </c>
      <c r="C74" s="120">
        <f>SUM(C71:C72)</f>
        <v>0</v>
      </c>
      <c r="D74" s="120"/>
      <c r="E74" s="120">
        <f>$B74      +$C74      +$D74</f>
        <v>275909000</v>
      </c>
      <c r="F74" s="121">
        <f t="shared" ref="F74:O74" si="45">SUM(F71:F72)</f>
        <v>275909000</v>
      </c>
      <c r="G74" s="122">
        <f t="shared" si="45"/>
        <v>88977000</v>
      </c>
      <c r="H74" s="121">
        <f t="shared" si="45"/>
        <v>88977000</v>
      </c>
      <c r="I74" s="122">
        <f t="shared" si="45"/>
        <v>97884411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88977000</v>
      </c>
      <c r="Q74" s="122">
        <f>$I74      +$K74      +$M74      +$O74</f>
        <v>97884411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32.248676193962503</v>
      </c>
      <c r="U74" s="71">
        <f>IF($E71   =0,0,($Q71   /$E71 )*100)</f>
        <v>35.477063452080216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438408000</v>
      </c>
      <c r="C75" s="120">
        <f>SUM(C9:C16,C19:C25,C28:C31,C34,C37:C41,C44:C54,C57:C60,C63:C67,C71:C72)</f>
        <v>0</v>
      </c>
      <c r="D75" s="120"/>
      <c r="E75" s="120">
        <f>$B75      +$C75      +$D75</f>
        <v>438408000</v>
      </c>
      <c r="F75" s="121">
        <f t="shared" ref="F75:O75" si="46">SUM(F9:F16,F19:F25,F28:F31,F34,F37:F41,F44:F54,F57:F60,F63:F67,F71:F72)</f>
        <v>438408000</v>
      </c>
      <c r="G75" s="122">
        <f t="shared" si="46"/>
        <v>147880000</v>
      </c>
      <c r="H75" s="121">
        <f t="shared" si="46"/>
        <v>114722000</v>
      </c>
      <c r="I75" s="122">
        <f t="shared" si="46"/>
        <v>135187848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114722000</v>
      </c>
      <c r="Q75" s="122">
        <f>$I75      +$K75      +$M75      +$O75</f>
        <v>135187848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26.167861900330287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30.836081458367548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fUk4/H7TM/l4amxW+9FXPoOAE4WOYTxvOmRpXRUZlk/n+SqvsHoJwH5CZyC/2ViSAd7D58jXy8qivLvR7D+FQ==" saltValue="RqxGn63A63NsQ9KJxnDi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1633000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1633000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54.433333333333337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 t="shared" si="0"/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50000000</v>
      </c>
      <c r="C17" s="111">
        <f>SUM(C9:C16)</f>
        <v>0</v>
      </c>
      <c r="D17" s="111"/>
      <c r="E17" s="111">
        <f t="shared" si="0"/>
        <v>50000000</v>
      </c>
      <c r="F17" s="112">
        <f t="shared" ref="F17:O17" si="7">SUM(F9:F16)</f>
        <v>50000000</v>
      </c>
      <c r="G17" s="113">
        <f t="shared" si="7"/>
        <v>3000000</v>
      </c>
      <c r="H17" s="112">
        <f t="shared" si="7"/>
        <v>1633000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1633000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54.433333333333337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15000000</v>
      </c>
      <c r="D22" s="108"/>
      <c r="E22" s="108">
        <f t="shared" si="8"/>
        <v>15000000</v>
      </c>
      <c r="F22" s="109">
        <v>15000000</v>
      </c>
      <c r="G22" s="110">
        <v>15000000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15000000</v>
      </c>
      <c r="D26" s="111"/>
      <c r="E26" s="111">
        <f t="shared" si="8"/>
        <v>15000000</v>
      </c>
      <c r="F26" s="112">
        <f t="shared" ref="F26:O26" si="15">SUM(F19:F25)</f>
        <v>15000000</v>
      </c>
      <c r="G26" s="113">
        <f t="shared" si="15"/>
        <v>15000000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1454000</v>
      </c>
      <c r="C34" s="108"/>
      <c r="D34" s="108"/>
      <c r="E34" s="108">
        <f>$B34      +$C34      +$D34</f>
        <v>1454000</v>
      </c>
      <c r="F34" s="109">
        <v>1454000</v>
      </c>
      <c r="G34" s="110">
        <v>364000</v>
      </c>
      <c r="H34" s="109">
        <v>157000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157000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10.797799174690509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1454000</v>
      </c>
      <c r="C35" s="111">
        <f>C34</f>
        <v>0</v>
      </c>
      <c r="D35" s="111"/>
      <c r="E35" s="111">
        <f>$B35      +$C35      +$D35</f>
        <v>1454000</v>
      </c>
      <c r="F35" s="112">
        <f t="shared" ref="F35:O35" si="17">F34</f>
        <v>1454000</v>
      </c>
      <c r="G35" s="113">
        <f t="shared" si="17"/>
        <v>364000</v>
      </c>
      <c r="H35" s="112">
        <f t="shared" si="17"/>
        <v>157000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10.797799174690509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20000000</v>
      </c>
      <c r="C37" s="108"/>
      <c r="D37" s="108"/>
      <c r="E37" s="108">
        <f t="shared" ref="E37:E42" si="18">$B37      +$C37      +$D37</f>
        <v>20000000</v>
      </c>
      <c r="F37" s="109">
        <v>20000000</v>
      </c>
      <c r="G37" s="110">
        <v>6500000</v>
      </c>
      <c r="H37" s="109">
        <v>6500000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6500000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32.5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2669000</v>
      </c>
      <c r="C38" s="108"/>
      <c r="D38" s="108"/>
      <c r="E38" s="108">
        <f t="shared" si="18"/>
        <v>2669000</v>
      </c>
      <c r="F38" s="109">
        <v>2427000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22669000</v>
      </c>
      <c r="C42" s="111">
        <f>SUM(C37:C41)</f>
        <v>0</v>
      </c>
      <c r="D42" s="111"/>
      <c r="E42" s="111">
        <f t="shared" si="18"/>
        <v>22669000</v>
      </c>
      <c r="F42" s="112">
        <f t="shared" ref="F42:O42" si="25">SUM(F37:F41)</f>
        <v>22427000</v>
      </c>
      <c r="G42" s="113">
        <f t="shared" si="25"/>
        <v>6500000</v>
      </c>
      <c r="H42" s="112">
        <f t="shared" si="25"/>
        <v>6500000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6500000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32.5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51764000</v>
      </c>
      <c r="C54" s="108"/>
      <c r="D54" s="108"/>
      <c r="E54" s="108">
        <f t="shared" si="26"/>
        <v>51764000</v>
      </c>
      <c r="F54" s="109">
        <v>51764000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51764000</v>
      </c>
      <c r="C55" s="111">
        <f>SUM(C44:C54)</f>
        <v>0</v>
      </c>
      <c r="D55" s="111"/>
      <c r="E55" s="111">
        <f t="shared" si="26"/>
        <v>51764000</v>
      </c>
      <c r="F55" s="112">
        <f t="shared" ref="F55:O55" si="33">SUM(F44:F54)</f>
        <v>51764000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125887000</v>
      </c>
      <c r="C69" s="120">
        <f>SUM(C9:C16,C19:C25,C28:C31,C34,C37:C41,C44:C54,C57:C60,C63:C67)</f>
        <v>15000000</v>
      </c>
      <c r="D69" s="120"/>
      <c r="E69" s="120">
        <f t="shared" si="35"/>
        <v>140887000</v>
      </c>
      <c r="F69" s="121">
        <f t="shared" ref="F69:O69" si="43">SUM(F9:F16,F19:F25,F28:F31,F34,F37:F41,F44:F54,F57:F60,F63:F67)</f>
        <v>140645000</v>
      </c>
      <c r="G69" s="122">
        <f t="shared" si="43"/>
        <v>24864000</v>
      </c>
      <c r="H69" s="121">
        <f t="shared" si="43"/>
        <v>8290000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8290000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21.011811223196634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29780000</v>
      </c>
      <c r="C71" s="108"/>
      <c r="D71" s="108"/>
      <c r="E71" s="108">
        <f>$B71      +$C71      +$D71</f>
        <v>29780000</v>
      </c>
      <c r="F71" s="109">
        <v>29780000</v>
      </c>
      <c r="G71" s="110">
        <v>3200000</v>
      </c>
      <c r="H71" s="109">
        <v>3200000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3200000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10.745466756212222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9921000</v>
      </c>
      <c r="C72" s="108"/>
      <c r="D72" s="108"/>
      <c r="E72" s="108">
        <f>$B72      +$C72      +$D72</f>
        <v>9921000</v>
      </c>
      <c r="F72" s="109">
        <v>9921000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39701000</v>
      </c>
      <c r="C73" s="117">
        <f>SUM(C71:C72)</f>
        <v>0</v>
      </c>
      <c r="D73" s="117"/>
      <c r="E73" s="117">
        <f>$B73      +$C73      +$D73</f>
        <v>39701000</v>
      </c>
      <c r="F73" s="118">
        <f t="shared" ref="F73:O73" si="44">SUM(F71:F72)</f>
        <v>39701000</v>
      </c>
      <c r="G73" s="119">
        <f t="shared" si="44"/>
        <v>3200000</v>
      </c>
      <c r="H73" s="118">
        <f t="shared" si="44"/>
        <v>3200000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3200000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10.745466756212222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39701000</v>
      </c>
      <c r="C74" s="120">
        <f>SUM(C71:C72)</f>
        <v>0</v>
      </c>
      <c r="D74" s="120"/>
      <c r="E74" s="120">
        <f>$B74      +$C74      +$D74</f>
        <v>39701000</v>
      </c>
      <c r="F74" s="121">
        <f t="shared" ref="F74:O74" si="45">SUM(F71:F72)</f>
        <v>39701000</v>
      </c>
      <c r="G74" s="122">
        <f t="shared" si="45"/>
        <v>3200000</v>
      </c>
      <c r="H74" s="121">
        <f t="shared" si="45"/>
        <v>3200000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3200000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10.745466756212222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165588000</v>
      </c>
      <c r="C75" s="120">
        <f>SUM(C9:C16,C19:C25,C28:C31,C34,C37:C41,C44:C54,C57:C60,C63:C67,C71:C72)</f>
        <v>15000000</v>
      </c>
      <c r="D75" s="120"/>
      <c r="E75" s="120">
        <f>$B75      +$C75      +$D75</f>
        <v>180588000</v>
      </c>
      <c r="F75" s="121">
        <f t="shared" ref="F75:O75" si="46">SUM(F9:F16,F19:F25,F28:F31,F34,F37:F41,F44:F54,F57:F60,F63:F67,F71:F72)</f>
        <v>180346000</v>
      </c>
      <c r="G75" s="122">
        <f t="shared" si="46"/>
        <v>28064000</v>
      </c>
      <c r="H75" s="121">
        <f t="shared" si="46"/>
        <v>11490000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11490000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16.595892191697718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oPFaVwYe/WV5jZx+d23LpSi+cQ47Vs+PgfTcWk1vCmAmFGrSp3CC2QNNUykflkuVZd7217who3p/ulkOtsh1Q==" saltValue="YpBbC3dgx1fkciomvdsJ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144000</v>
      </c>
      <c r="I10" s="110">
        <v>61940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144000</v>
      </c>
      <c r="Q10" s="110">
        <f t="shared" ref="Q10:Q17" si="2">$I10      +$K10      +$M10      +$O10</f>
        <v>61940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7.5789473684210531</v>
      </c>
      <c r="U10" s="56">
        <f t="shared" ref="U10:U16" si="6">IF(($E10      =0),0,(($Q10      /$E10      )*100))</f>
        <v>3.26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144000</v>
      </c>
      <c r="I17" s="113">
        <f t="shared" si="7"/>
        <v>61940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144000</v>
      </c>
      <c r="Q17" s="113">
        <f t="shared" si="2"/>
        <v>61940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7.5789473684210531</v>
      </c>
      <c r="U17" s="60">
        <f>IF((SUM($E9:$E14))=0,0,(Q17/(SUM($E9:$E14))*100))</f>
        <v>3.26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1478000</v>
      </c>
      <c r="C34" s="108"/>
      <c r="D34" s="108"/>
      <c r="E34" s="108">
        <f>$B34      +$C34      +$D34</f>
        <v>1478000</v>
      </c>
      <c r="F34" s="109">
        <v>1478000</v>
      </c>
      <c r="G34" s="110">
        <v>370000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1478000</v>
      </c>
      <c r="C35" s="111">
        <f>C34</f>
        <v>0</v>
      </c>
      <c r="D35" s="111"/>
      <c r="E35" s="111">
        <f>$B35      +$C35      +$D35</f>
        <v>1478000</v>
      </c>
      <c r="F35" s="112">
        <f t="shared" ref="F35:O35" si="17">F34</f>
        <v>1478000</v>
      </c>
      <c r="G35" s="113">
        <f t="shared" si="17"/>
        <v>370000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22088000</v>
      </c>
      <c r="C38" s="108"/>
      <c r="D38" s="108"/>
      <c r="E38" s="108">
        <f t="shared" si="18"/>
        <v>22088000</v>
      </c>
      <c r="F38" s="109">
        <v>20083000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26088000</v>
      </c>
      <c r="C42" s="111">
        <f>SUM(C37:C41)</f>
        <v>0</v>
      </c>
      <c r="D42" s="111"/>
      <c r="E42" s="111">
        <f t="shared" si="18"/>
        <v>26088000</v>
      </c>
      <c r="F42" s="112">
        <f t="shared" ref="F42:O42" si="25">SUM(F37:F41)</f>
        <v>24083000</v>
      </c>
      <c r="G42" s="113">
        <f t="shared" si="25"/>
        <v>1800000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63300000</v>
      </c>
      <c r="C54" s="108"/>
      <c r="D54" s="108"/>
      <c r="E54" s="108">
        <f t="shared" si="26"/>
        <v>63300000</v>
      </c>
      <c r="F54" s="109">
        <v>63300000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63300000</v>
      </c>
      <c r="C55" s="111">
        <f>SUM(C44:C54)</f>
        <v>0</v>
      </c>
      <c r="D55" s="111"/>
      <c r="E55" s="111">
        <f t="shared" si="26"/>
        <v>63300000</v>
      </c>
      <c r="F55" s="112">
        <f t="shared" ref="F55:O55" si="33">SUM(F44:F54)</f>
        <v>63300000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92766000</v>
      </c>
      <c r="C69" s="120">
        <f>SUM(C9:C16,C19:C25,C28:C31,C34,C37:C41,C44:C54,C57:C60,C63:C67)</f>
        <v>0</v>
      </c>
      <c r="D69" s="120"/>
      <c r="E69" s="120">
        <f t="shared" si="35"/>
        <v>92766000</v>
      </c>
      <c r="F69" s="121">
        <f t="shared" ref="F69:O69" si="43">SUM(F9:F16,F19:F25,F28:F31,F34,F37:F41,F44:F54,F57:F60,F63:F67)</f>
        <v>90761000</v>
      </c>
      <c r="G69" s="122">
        <f t="shared" si="43"/>
        <v>4070000</v>
      </c>
      <c r="H69" s="121">
        <f t="shared" si="43"/>
        <v>144000</v>
      </c>
      <c r="I69" s="122">
        <f t="shared" si="43"/>
        <v>61940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144000</v>
      </c>
      <c r="Q69" s="122">
        <f t="shared" si="37"/>
        <v>61940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1.9517484413120088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0.83952290593656809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52566000</v>
      </c>
      <c r="C71" s="108"/>
      <c r="D71" s="108"/>
      <c r="E71" s="108">
        <f>$B71      +$C71      +$D71</f>
        <v>52566000</v>
      </c>
      <c r="F71" s="109">
        <v>52566000</v>
      </c>
      <c r="G71" s="110">
        <v>14783000</v>
      </c>
      <c r="H71" s="109">
        <v>14040000</v>
      </c>
      <c r="I71" s="110">
        <v>3940204</v>
      </c>
      <c r="J71" s="109"/>
      <c r="K71" s="110"/>
      <c r="L71" s="109"/>
      <c r="M71" s="110"/>
      <c r="N71" s="109"/>
      <c r="O71" s="110"/>
      <c r="P71" s="109">
        <f>$H71      +$J71      +$L71      +$N71</f>
        <v>14040000</v>
      </c>
      <c r="Q71" s="110">
        <f>$I71      +$K71      +$M71      +$O71</f>
        <v>3940204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26.709279762584181</v>
      </c>
      <c r="U71" s="56">
        <f>IF(($E71      =0),0,(($Q71      /$E71      )*100))</f>
        <v>7.4957272761861278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52566000</v>
      </c>
      <c r="C73" s="117">
        <f>SUM(C71:C72)</f>
        <v>0</v>
      </c>
      <c r="D73" s="117"/>
      <c r="E73" s="117">
        <f>$B73      +$C73      +$D73</f>
        <v>52566000</v>
      </c>
      <c r="F73" s="118">
        <f t="shared" ref="F73:O73" si="44">SUM(F71:F72)</f>
        <v>52566000</v>
      </c>
      <c r="G73" s="119">
        <f t="shared" si="44"/>
        <v>14783000</v>
      </c>
      <c r="H73" s="118">
        <f t="shared" si="44"/>
        <v>14040000</v>
      </c>
      <c r="I73" s="119">
        <f t="shared" si="44"/>
        <v>3940204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14040000</v>
      </c>
      <c r="Q73" s="119">
        <f>$I73      +$K73      +$M73      +$O73</f>
        <v>3940204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26.709279762584181</v>
      </c>
      <c r="U73" s="65">
        <f>IF($E71   =0,0,($Q71   /$E71 )*100)</f>
        <v>7.4957272761861278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52566000</v>
      </c>
      <c r="C74" s="120">
        <f>SUM(C71:C72)</f>
        <v>0</v>
      </c>
      <c r="D74" s="120"/>
      <c r="E74" s="120">
        <f>$B74      +$C74      +$D74</f>
        <v>52566000</v>
      </c>
      <c r="F74" s="121">
        <f t="shared" ref="F74:O74" si="45">SUM(F71:F72)</f>
        <v>52566000</v>
      </c>
      <c r="G74" s="122">
        <f t="shared" si="45"/>
        <v>14783000</v>
      </c>
      <c r="H74" s="121">
        <f t="shared" si="45"/>
        <v>14040000</v>
      </c>
      <c r="I74" s="122">
        <f t="shared" si="45"/>
        <v>3940204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14040000</v>
      </c>
      <c r="Q74" s="122">
        <f>$I74      +$K74      +$M74      +$O74</f>
        <v>3940204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26.709279762584181</v>
      </c>
      <c r="U74" s="71">
        <f>IF($E71   =0,0,($Q71   /$E71 )*100)</f>
        <v>7.4957272761861278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145332000</v>
      </c>
      <c r="C75" s="120">
        <f>SUM(C9:C16,C19:C25,C28:C31,C34,C37:C41,C44:C54,C57:C60,C63:C67,C71:C72)</f>
        <v>0</v>
      </c>
      <c r="D75" s="120"/>
      <c r="E75" s="120">
        <f>$B75      +$C75      +$D75</f>
        <v>145332000</v>
      </c>
      <c r="F75" s="121">
        <f t="shared" ref="F75:O75" si="46">SUM(F9:F16,F19:F25,F28:F31,F34,F37:F41,F44:F54,F57:F60,F63:F67,F71:F72)</f>
        <v>143327000</v>
      </c>
      <c r="G75" s="122">
        <f t="shared" si="46"/>
        <v>18853000</v>
      </c>
      <c r="H75" s="121">
        <f t="shared" si="46"/>
        <v>14184000</v>
      </c>
      <c r="I75" s="122">
        <f t="shared" si="46"/>
        <v>4002144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14184000</v>
      </c>
      <c r="Q75" s="122">
        <f>$I75      +$K75      +$M75      +$O75</f>
        <v>4002144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23.662084612304817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6.6764713732817293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zpRU9xZEk+df7j24Z4W+nFZG7XsiQTIo5BNKYnenOgWTj6CwCYWwW43Yi2Erx83BXgXpCIP/ogTpwrCuH4nqQ==" saltValue="/9ykbk9kiz76+xhkiTvL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138000</v>
      </c>
      <c r="I10" s="110">
        <v>137561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138000</v>
      </c>
      <c r="Q10" s="110">
        <f t="shared" ref="Q10:Q17" si="2">$I10      +$K10      +$M10      +$O10</f>
        <v>137561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5.75</v>
      </c>
      <c r="U10" s="56">
        <f t="shared" ref="U10:U16" si="6">IF(($E10      =0),0,(($Q10      /$E10      )*100))</f>
        <v>5.7317083333333327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138000</v>
      </c>
      <c r="I17" s="113">
        <f t="shared" si="7"/>
        <v>137561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138000</v>
      </c>
      <c r="Q17" s="113">
        <f t="shared" si="2"/>
        <v>137561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5.75</v>
      </c>
      <c r="U17" s="60">
        <f>IF((SUM($E9:$E14))=0,0,(Q17/(SUM($E9:$E14))*100))</f>
        <v>5.7317083333333327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3708000</v>
      </c>
      <c r="C34" s="108"/>
      <c r="D34" s="108"/>
      <c r="E34" s="108">
        <f>$B34      +$C34      +$D34</f>
        <v>3708000</v>
      </c>
      <c r="F34" s="109">
        <v>3708000</v>
      </c>
      <c r="G34" s="110">
        <v>927000</v>
      </c>
      <c r="H34" s="109">
        <v>837000</v>
      </c>
      <c r="I34" s="110">
        <v>1447431</v>
      </c>
      <c r="J34" s="109"/>
      <c r="K34" s="110"/>
      <c r="L34" s="109"/>
      <c r="M34" s="110"/>
      <c r="N34" s="109"/>
      <c r="O34" s="110"/>
      <c r="P34" s="109">
        <f>$H34      +$J34      +$L34      +$N34</f>
        <v>837000</v>
      </c>
      <c r="Q34" s="110">
        <f>$I34      +$K34      +$M34      +$O34</f>
        <v>1447431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22.572815533980584</v>
      </c>
      <c r="U34" s="56">
        <f>IF(($E34      =0),0,(($Q34      /$E34      )*100))</f>
        <v>39.035355987055013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3708000</v>
      </c>
      <c r="C35" s="111">
        <f>C34</f>
        <v>0</v>
      </c>
      <c r="D35" s="111"/>
      <c r="E35" s="111">
        <f>$B35      +$C35      +$D35</f>
        <v>3708000</v>
      </c>
      <c r="F35" s="112">
        <f t="shared" ref="F35:O35" si="17">F34</f>
        <v>3708000</v>
      </c>
      <c r="G35" s="113">
        <f t="shared" si="17"/>
        <v>927000</v>
      </c>
      <c r="H35" s="112">
        <f t="shared" si="17"/>
        <v>837000</v>
      </c>
      <c r="I35" s="113">
        <f t="shared" si="17"/>
        <v>1447431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837000</v>
      </c>
      <c r="Q35" s="113">
        <f>$I35      +$K35      +$M35      +$O35</f>
        <v>1447431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22.572815533980584</v>
      </c>
      <c r="U35" s="60">
        <f>IF($E35   =0,0,($Q35   /$E35   )*100)</f>
        <v>39.035355987055013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17025000</v>
      </c>
      <c r="C37" s="108"/>
      <c r="D37" s="108"/>
      <c r="E37" s="108">
        <f t="shared" ref="E37:E42" si="18">$B37      +$C37      +$D37</f>
        <v>17025000</v>
      </c>
      <c r="F37" s="109">
        <v>17025000</v>
      </c>
      <c r="G37" s="110">
        <v>7661000</v>
      </c>
      <c r="H37" s="109">
        <v>6849000</v>
      </c>
      <c r="I37" s="110">
        <v>6848770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6849000</v>
      </c>
      <c r="Q37" s="110">
        <f t="shared" ref="Q37:Q42" si="20">$I37      +$K37      +$M37      +$O37</f>
        <v>6848770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40.229074889867846</v>
      </c>
      <c r="U37" s="56">
        <f t="shared" ref="U37:U41" si="24">IF(($E37      =0),0,(($Q37      /$E37      )*100))</f>
        <v>40.227723935389129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7730000</v>
      </c>
      <c r="C38" s="108"/>
      <c r="D38" s="108"/>
      <c r="E38" s="108">
        <f t="shared" si="18"/>
        <v>7730000</v>
      </c>
      <c r="F38" s="109">
        <v>7028000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28755000</v>
      </c>
      <c r="C42" s="111">
        <f>SUM(C37:C41)</f>
        <v>0</v>
      </c>
      <c r="D42" s="111"/>
      <c r="E42" s="111">
        <f t="shared" si="18"/>
        <v>28755000</v>
      </c>
      <c r="F42" s="112">
        <f t="shared" ref="F42:O42" si="25">SUM(F37:F41)</f>
        <v>28053000</v>
      </c>
      <c r="G42" s="113">
        <f t="shared" si="25"/>
        <v>8661000</v>
      </c>
      <c r="H42" s="112">
        <f t="shared" si="25"/>
        <v>6849000</v>
      </c>
      <c r="I42" s="113">
        <f t="shared" si="25"/>
        <v>6848770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6849000</v>
      </c>
      <c r="Q42" s="113">
        <f t="shared" si="20"/>
        <v>6848770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32.575505350772886</v>
      </c>
      <c r="U42" s="60">
        <f>IF((+$E37+$E40) =0,0,(Q42   /(+$E37+$E40) )*100)</f>
        <v>32.574411414982166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34863000</v>
      </c>
      <c r="C69" s="120">
        <f>SUM(C9:C16,C19:C25,C28:C31,C34,C37:C41,C44:C54,C57:C60,C63:C67)</f>
        <v>0</v>
      </c>
      <c r="D69" s="120"/>
      <c r="E69" s="120">
        <f t="shared" si="35"/>
        <v>34863000</v>
      </c>
      <c r="F69" s="121">
        <f t="shared" ref="F69:O69" si="43">SUM(F9:F16,F19:F25,F28:F31,F34,F37:F41,F44:F54,F57:F60,F63:F67)</f>
        <v>34161000</v>
      </c>
      <c r="G69" s="122">
        <f t="shared" si="43"/>
        <v>11988000</v>
      </c>
      <c r="H69" s="121">
        <f t="shared" si="43"/>
        <v>7824000</v>
      </c>
      <c r="I69" s="122">
        <f t="shared" si="43"/>
        <v>8433762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7824000</v>
      </c>
      <c r="Q69" s="122">
        <f t="shared" si="37"/>
        <v>8433762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28.835735082740577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31.083042789223452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75059000</v>
      </c>
      <c r="C71" s="108"/>
      <c r="D71" s="108"/>
      <c r="E71" s="108">
        <f>$B71      +$C71      +$D71</f>
        <v>75059000</v>
      </c>
      <c r="F71" s="109">
        <v>75059000</v>
      </c>
      <c r="G71" s="110">
        <v>26870000</v>
      </c>
      <c r="H71" s="109">
        <v>25270000</v>
      </c>
      <c r="I71" s="110">
        <v>24048465</v>
      </c>
      <c r="J71" s="109"/>
      <c r="K71" s="110"/>
      <c r="L71" s="109"/>
      <c r="M71" s="110"/>
      <c r="N71" s="109"/>
      <c r="O71" s="110"/>
      <c r="P71" s="109">
        <f>$H71      +$J71      +$L71      +$N71</f>
        <v>25270000</v>
      </c>
      <c r="Q71" s="110">
        <f>$I71      +$K71      +$M71      +$O71</f>
        <v>24048465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33.666848745653425</v>
      </c>
      <c r="U71" s="56">
        <f>IF(($E71      =0),0,(($Q71      /$E71      )*100))</f>
        <v>32.039415659681055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75059000</v>
      </c>
      <c r="C73" s="117">
        <f>SUM(C71:C72)</f>
        <v>0</v>
      </c>
      <c r="D73" s="117"/>
      <c r="E73" s="117">
        <f>$B73      +$C73      +$D73</f>
        <v>75059000</v>
      </c>
      <c r="F73" s="118">
        <f t="shared" ref="F73:O73" si="44">SUM(F71:F72)</f>
        <v>75059000</v>
      </c>
      <c r="G73" s="119">
        <f t="shared" si="44"/>
        <v>26870000</v>
      </c>
      <c r="H73" s="118">
        <f t="shared" si="44"/>
        <v>25270000</v>
      </c>
      <c r="I73" s="119">
        <f t="shared" si="44"/>
        <v>24048465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25270000</v>
      </c>
      <c r="Q73" s="119">
        <f>$I73      +$K73      +$M73      +$O73</f>
        <v>24048465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33.666848745653425</v>
      </c>
      <c r="U73" s="65">
        <f>IF($E71   =0,0,($Q71   /$E71 )*100)</f>
        <v>32.039415659681055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75059000</v>
      </c>
      <c r="C74" s="120">
        <f>SUM(C71:C72)</f>
        <v>0</v>
      </c>
      <c r="D74" s="120"/>
      <c r="E74" s="120">
        <f>$B74      +$C74      +$D74</f>
        <v>75059000</v>
      </c>
      <c r="F74" s="121">
        <f t="shared" ref="F74:O74" si="45">SUM(F71:F72)</f>
        <v>75059000</v>
      </c>
      <c r="G74" s="122">
        <f t="shared" si="45"/>
        <v>26870000</v>
      </c>
      <c r="H74" s="121">
        <f t="shared" si="45"/>
        <v>25270000</v>
      </c>
      <c r="I74" s="122">
        <f t="shared" si="45"/>
        <v>24048465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25270000</v>
      </c>
      <c r="Q74" s="122">
        <f>$I74      +$K74      +$M74      +$O74</f>
        <v>24048465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33.666848745653425</v>
      </c>
      <c r="U74" s="71">
        <f>IF($E71   =0,0,($Q71   /$E71 )*100)</f>
        <v>32.039415659681055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109922000</v>
      </c>
      <c r="C75" s="120">
        <f>SUM(C9:C16,C19:C25,C28:C31,C34,C37:C41,C44:C54,C57:C60,C63:C67,C71:C72)</f>
        <v>0</v>
      </c>
      <c r="D75" s="120"/>
      <c r="E75" s="120">
        <f>$B75      +$C75      +$D75</f>
        <v>109922000</v>
      </c>
      <c r="F75" s="121">
        <f t="shared" ref="F75:O75" si="46">SUM(F9:F16,F19:F25,F28:F31,F34,F37:F41,F44:F54,F57:F60,F63:F67,F71:F72)</f>
        <v>109220000</v>
      </c>
      <c r="G75" s="122">
        <f t="shared" si="46"/>
        <v>38858000</v>
      </c>
      <c r="H75" s="121">
        <f t="shared" si="46"/>
        <v>33094000</v>
      </c>
      <c r="I75" s="122">
        <f t="shared" si="46"/>
        <v>32482227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33094000</v>
      </c>
      <c r="Q75" s="122">
        <f>$I75      +$K75      +$M75      +$O75</f>
        <v>32482227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32.384139658681697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31.785489079379992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AG6jgafOa2epfwq5Ktu8TkPPa8dXRcCj+CIMGxA00PoEsbX5BQvz/DBzSbjzGrFufSva17TMWB07EpUmbrtNQ==" saltValue="UqCEXhlz9PGKCvHh7Mlt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948000</v>
      </c>
      <c r="I10" s="110">
        <v>989399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948000</v>
      </c>
      <c r="Q10" s="110">
        <f t="shared" ref="Q10:Q17" si="2">$I10      +$K10      +$M10      +$O10</f>
        <v>989399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49.894736842105267</v>
      </c>
      <c r="U10" s="56">
        <f t="shared" ref="U10:U16" si="6">IF(($E10      =0),0,(($Q10      /$E10      )*100))</f>
        <v>52.073631578947364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948000</v>
      </c>
      <c r="I17" s="113">
        <f t="shared" si="7"/>
        <v>989399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948000</v>
      </c>
      <c r="Q17" s="113">
        <f t="shared" si="2"/>
        <v>989399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49.894736842105267</v>
      </c>
      <c r="U17" s="60">
        <f>IF((SUM($E9:$E14))=0,0,(Q17/(SUM($E9:$E14))*100))</f>
        <v>52.073631578947364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1560000</v>
      </c>
      <c r="C34" s="108"/>
      <c r="D34" s="108"/>
      <c r="E34" s="108">
        <f>$B34      +$C34      +$D34</f>
        <v>1560000</v>
      </c>
      <c r="F34" s="109">
        <v>1560000</v>
      </c>
      <c r="G34" s="110">
        <v>390000</v>
      </c>
      <c r="H34" s="109">
        <v>390000</v>
      </c>
      <c r="I34" s="110">
        <v>284702</v>
      </c>
      <c r="J34" s="109"/>
      <c r="K34" s="110"/>
      <c r="L34" s="109"/>
      <c r="M34" s="110"/>
      <c r="N34" s="109"/>
      <c r="O34" s="110"/>
      <c r="P34" s="109">
        <f>$H34      +$J34      +$L34      +$N34</f>
        <v>390000</v>
      </c>
      <c r="Q34" s="110">
        <f>$I34      +$K34      +$M34      +$O34</f>
        <v>284702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18.250128205128206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1560000</v>
      </c>
      <c r="C35" s="111">
        <f>C34</f>
        <v>0</v>
      </c>
      <c r="D35" s="111"/>
      <c r="E35" s="111">
        <f>$B35      +$C35      +$D35</f>
        <v>1560000</v>
      </c>
      <c r="F35" s="112">
        <f t="shared" ref="F35:O35" si="17">F34</f>
        <v>1560000</v>
      </c>
      <c r="G35" s="113">
        <f t="shared" si="17"/>
        <v>390000</v>
      </c>
      <c r="H35" s="112">
        <f t="shared" si="17"/>
        <v>390000</v>
      </c>
      <c r="I35" s="113">
        <f t="shared" si="17"/>
        <v>284702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390000</v>
      </c>
      <c r="Q35" s="113">
        <f>$I35      +$K35      +$M35      +$O35</f>
        <v>284702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18.250128205128206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15000000</v>
      </c>
      <c r="C37" s="108"/>
      <c r="D37" s="108"/>
      <c r="E37" s="108">
        <f t="shared" ref="E37:E42" si="18">$B37      +$C37      +$D37</f>
        <v>15000000</v>
      </c>
      <c r="F37" s="109">
        <v>15000000</v>
      </c>
      <c r="G37" s="110">
        <v>6750000</v>
      </c>
      <c r="H37" s="109">
        <v>6273000</v>
      </c>
      <c r="I37" s="110">
        <v>6273143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6273000</v>
      </c>
      <c r="Q37" s="110">
        <f t="shared" ref="Q37:Q42" si="20">$I37      +$K37      +$M37      +$O37</f>
        <v>6273143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41.82</v>
      </c>
      <c r="U37" s="56">
        <f t="shared" ref="U37:U41" si="24">IF(($E37      =0),0,(($Q37      /$E37      )*100))</f>
        <v>41.820953333333335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1259000</v>
      </c>
      <c r="C38" s="108"/>
      <c r="D38" s="108"/>
      <c r="E38" s="108">
        <f t="shared" si="18"/>
        <v>1259000</v>
      </c>
      <c r="F38" s="109">
        <v>1145000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1200000</v>
      </c>
      <c r="H40" s="109"/>
      <c r="I40" s="110">
        <v>794976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794976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26.499200000000002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19259000</v>
      </c>
      <c r="C42" s="111">
        <f>SUM(C37:C41)</f>
        <v>0</v>
      </c>
      <c r="D42" s="111"/>
      <c r="E42" s="111">
        <f t="shared" si="18"/>
        <v>19259000</v>
      </c>
      <c r="F42" s="112">
        <f t="shared" ref="F42:O42" si="25">SUM(F37:F41)</f>
        <v>19145000</v>
      </c>
      <c r="G42" s="113">
        <f t="shared" si="25"/>
        <v>7950000</v>
      </c>
      <c r="H42" s="112">
        <f t="shared" si="25"/>
        <v>6273000</v>
      </c>
      <c r="I42" s="113">
        <f t="shared" si="25"/>
        <v>7068119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6273000</v>
      </c>
      <c r="Q42" s="113">
        <f t="shared" si="20"/>
        <v>7068119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34.849999999999994</v>
      </c>
      <c r="U42" s="60">
        <f>IF((+$E37+$E40) =0,0,(Q42   /(+$E37+$E40) )*100)</f>
        <v>39.26732777777778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93000000</v>
      </c>
      <c r="C53" s="108"/>
      <c r="D53" s="108"/>
      <c r="E53" s="108">
        <f t="shared" si="26"/>
        <v>93000000</v>
      </c>
      <c r="F53" s="109">
        <v>93000000</v>
      </c>
      <c r="G53" s="110">
        <v>33000000</v>
      </c>
      <c r="H53" s="109">
        <v>33000000</v>
      </c>
      <c r="I53" s="110">
        <v>40414780</v>
      </c>
      <c r="J53" s="109"/>
      <c r="K53" s="110"/>
      <c r="L53" s="109"/>
      <c r="M53" s="110"/>
      <c r="N53" s="109"/>
      <c r="O53" s="110"/>
      <c r="P53" s="109">
        <f t="shared" si="27"/>
        <v>33000000</v>
      </c>
      <c r="Q53" s="110">
        <f t="shared" si="28"/>
        <v>40414780</v>
      </c>
      <c r="R53" s="54">
        <f t="shared" si="29"/>
        <v>0</v>
      </c>
      <c r="S53" s="55">
        <f t="shared" si="30"/>
        <v>0</v>
      </c>
      <c r="T53" s="54">
        <f t="shared" si="31"/>
        <v>35.483870967741936</v>
      </c>
      <c r="U53" s="56">
        <f t="shared" si="32"/>
        <v>43.456752688172045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93000000</v>
      </c>
      <c r="C55" s="111">
        <f>SUM(C44:C54)</f>
        <v>0</v>
      </c>
      <c r="D55" s="111"/>
      <c r="E55" s="111">
        <f t="shared" si="26"/>
        <v>93000000</v>
      </c>
      <c r="F55" s="112">
        <f t="shared" ref="F55:O55" si="33">SUM(F44:F54)</f>
        <v>93000000</v>
      </c>
      <c r="G55" s="113">
        <f t="shared" si="33"/>
        <v>33000000</v>
      </c>
      <c r="H55" s="112">
        <f t="shared" si="33"/>
        <v>33000000</v>
      </c>
      <c r="I55" s="113">
        <f t="shared" si="33"/>
        <v>40414780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33000000</v>
      </c>
      <c r="Q55" s="113">
        <f t="shared" si="28"/>
        <v>40414780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35.483870967741936</v>
      </c>
      <c r="U55" s="60">
        <f>IF((+$E45+$E47+$E49+$E50+$E53) =0,0,(Q55   /(+$E45+$E47+$E49+$E50+$E53) )*100)</f>
        <v>43.456752688172045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115719000</v>
      </c>
      <c r="C69" s="120">
        <f>SUM(C9:C16,C19:C25,C28:C31,C34,C37:C41,C44:C54,C57:C60,C63:C67)</f>
        <v>0</v>
      </c>
      <c r="D69" s="120"/>
      <c r="E69" s="120">
        <f t="shared" si="35"/>
        <v>115719000</v>
      </c>
      <c r="F69" s="121">
        <f t="shared" ref="F69:O69" si="43">SUM(F9:F16,F19:F25,F28:F31,F34,F37:F41,F44:F54,F57:F60,F63:F67)</f>
        <v>115605000</v>
      </c>
      <c r="G69" s="122">
        <f t="shared" si="43"/>
        <v>43240000</v>
      </c>
      <c r="H69" s="121">
        <f t="shared" si="43"/>
        <v>40611000</v>
      </c>
      <c r="I69" s="122">
        <f t="shared" si="43"/>
        <v>48757000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40611000</v>
      </c>
      <c r="Q69" s="122">
        <f t="shared" si="37"/>
        <v>48757000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35.480517211252838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42.597413943735802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30833000</v>
      </c>
      <c r="C71" s="108"/>
      <c r="D71" s="108"/>
      <c r="E71" s="108">
        <f>$B71      +$C71      +$D71</f>
        <v>30833000</v>
      </c>
      <c r="F71" s="109">
        <v>30833000</v>
      </c>
      <c r="G71" s="110">
        <v>11673000</v>
      </c>
      <c r="H71" s="109">
        <v>9943000</v>
      </c>
      <c r="I71" s="110">
        <v>10243352</v>
      </c>
      <c r="J71" s="109"/>
      <c r="K71" s="110"/>
      <c r="L71" s="109"/>
      <c r="M71" s="110"/>
      <c r="N71" s="109"/>
      <c r="O71" s="110"/>
      <c r="P71" s="109">
        <f>$H71      +$J71      +$L71      +$N71</f>
        <v>9943000</v>
      </c>
      <c r="Q71" s="110">
        <f>$I71      +$K71      +$M71      +$O71</f>
        <v>10243352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32.247916193688582</v>
      </c>
      <c r="U71" s="56">
        <f>IF(($E71      =0),0,(($Q71      /$E71      )*100))</f>
        <v>33.222041319365616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30833000</v>
      </c>
      <c r="C73" s="117">
        <f>SUM(C71:C72)</f>
        <v>0</v>
      </c>
      <c r="D73" s="117"/>
      <c r="E73" s="117">
        <f>$B73      +$C73      +$D73</f>
        <v>30833000</v>
      </c>
      <c r="F73" s="118">
        <f t="shared" ref="F73:O73" si="44">SUM(F71:F72)</f>
        <v>30833000</v>
      </c>
      <c r="G73" s="119">
        <f t="shared" si="44"/>
        <v>11673000</v>
      </c>
      <c r="H73" s="118">
        <f t="shared" si="44"/>
        <v>9943000</v>
      </c>
      <c r="I73" s="119">
        <f t="shared" si="44"/>
        <v>10243352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9943000</v>
      </c>
      <c r="Q73" s="119">
        <f>$I73      +$K73      +$M73      +$O73</f>
        <v>10243352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32.247916193688582</v>
      </c>
      <c r="U73" s="65">
        <f>IF($E71   =0,0,($Q71   /$E71 )*100)</f>
        <v>33.222041319365616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30833000</v>
      </c>
      <c r="C74" s="120">
        <f>SUM(C71:C72)</f>
        <v>0</v>
      </c>
      <c r="D74" s="120"/>
      <c r="E74" s="120">
        <f>$B74      +$C74      +$D74</f>
        <v>30833000</v>
      </c>
      <c r="F74" s="121">
        <f t="shared" ref="F74:O74" si="45">SUM(F71:F72)</f>
        <v>30833000</v>
      </c>
      <c r="G74" s="122">
        <f t="shared" si="45"/>
        <v>11673000</v>
      </c>
      <c r="H74" s="121">
        <f t="shared" si="45"/>
        <v>9943000</v>
      </c>
      <c r="I74" s="122">
        <f t="shared" si="45"/>
        <v>10243352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9943000</v>
      </c>
      <c r="Q74" s="122">
        <f>$I74      +$K74      +$M74      +$O74</f>
        <v>10243352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32.247916193688582</v>
      </c>
      <c r="U74" s="71">
        <f>IF($E71   =0,0,($Q71   /$E71 )*100)</f>
        <v>33.222041319365616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146552000</v>
      </c>
      <c r="C75" s="120">
        <f>SUM(C9:C16,C19:C25,C28:C31,C34,C37:C41,C44:C54,C57:C60,C63:C67,C71:C72)</f>
        <v>0</v>
      </c>
      <c r="D75" s="120"/>
      <c r="E75" s="120">
        <f>$B75      +$C75      +$D75</f>
        <v>146552000</v>
      </c>
      <c r="F75" s="121">
        <f t="shared" ref="F75:O75" si="46">SUM(F9:F16,F19:F25,F28:F31,F34,F37:F41,F44:F54,F57:F60,F63:F67,F71:F72)</f>
        <v>146438000</v>
      </c>
      <c r="G75" s="122">
        <f t="shared" si="46"/>
        <v>54913000</v>
      </c>
      <c r="H75" s="121">
        <f t="shared" si="46"/>
        <v>50554000</v>
      </c>
      <c r="I75" s="122">
        <f t="shared" si="46"/>
        <v>59000352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50554000</v>
      </c>
      <c r="Q75" s="122">
        <f>$I75      +$K75      +$M75      +$O75</f>
        <v>59000352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34.794518662289306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40.607842084615228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Ny0tn/7bNlr35cA111ijQreXauVJNik1XOIBZ3K55/ekuTL4PSigiCH3YLxajThZ7JxNuLo5S8oSlFMX0VFRA==" saltValue="dYjrkXoVh+/K17+Dyo+U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3500000</v>
      </c>
      <c r="C10" s="108"/>
      <c r="D10" s="108"/>
      <c r="E10" s="108">
        <f t="shared" ref="E10:E17" si="0">$B10      +$C10      +$D10</f>
        <v>3500000</v>
      </c>
      <c r="F10" s="109">
        <v>3500000</v>
      </c>
      <c r="G10" s="110">
        <v>3500000</v>
      </c>
      <c r="H10" s="109">
        <v>742000</v>
      </c>
      <c r="I10" s="110">
        <v>531825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742000</v>
      </c>
      <c r="Q10" s="110">
        <f t="shared" ref="Q10:Q17" si="2">$I10      +$K10      +$M10      +$O10</f>
        <v>531825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21.2</v>
      </c>
      <c r="U10" s="56">
        <f t="shared" ref="U10:U16" si="6">IF(($E10      =0),0,(($Q10      /$E10      )*100))</f>
        <v>15.195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3500000</v>
      </c>
      <c r="C17" s="111">
        <f>SUM(C9:C16)</f>
        <v>0</v>
      </c>
      <c r="D17" s="111"/>
      <c r="E17" s="111">
        <f t="shared" si="0"/>
        <v>3500000</v>
      </c>
      <c r="F17" s="112">
        <f t="shared" ref="F17:O17" si="7">SUM(F9:F16)</f>
        <v>3500000</v>
      </c>
      <c r="G17" s="113">
        <f t="shared" si="7"/>
        <v>3500000</v>
      </c>
      <c r="H17" s="112">
        <f t="shared" si="7"/>
        <v>742000</v>
      </c>
      <c r="I17" s="113">
        <f t="shared" si="7"/>
        <v>531825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742000</v>
      </c>
      <c r="Q17" s="113">
        <f t="shared" si="2"/>
        <v>531825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21.2</v>
      </c>
      <c r="U17" s="60">
        <f>IF((SUM($E9:$E14))=0,0,(Q17/(SUM($E9:$E14))*100))</f>
        <v>15.195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1608000</v>
      </c>
      <c r="C34" s="108"/>
      <c r="D34" s="108"/>
      <c r="E34" s="108">
        <f>$B34      +$C34      +$D34</f>
        <v>1608000</v>
      </c>
      <c r="F34" s="109">
        <v>1608000</v>
      </c>
      <c r="G34" s="110">
        <v>402000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1608000</v>
      </c>
      <c r="C35" s="111">
        <f>C34</f>
        <v>0</v>
      </c>
      <c r="D35" s="111"/>
      <c r="E35" s="111">
        <f>$B35      +$C35      +$D35</f>
        <v>1608000</v>
      </c>
      <c r="F35" s="112">
        <f t="shared" ref="F35:O35" si="17">F34</f>
        <v>1608000</v>
      </c>
      <c r="G35" s="113">
        <f t="shared" si="17"/>
        <v>402000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13416000</v>
      </c>
      <c r="C37" s="108"/>
      <c r="D37" s="108"/>
      <c r="E37" s="108">
        <f t="shared" ref="E37:E42" si="18">$B37      +$C37      +$D37</f>
        <v>13416000</v>
      </c>
      <c r="F37" s="109">
        <v>13416000</v>
      </c>
      <c r="G37" s="110">
        <v>6037000</v>
      </c>
      <c r="H37" s="109">
        <v>1530000</v>
      </c>
      <c r="I37" s="110">
        <v>4854501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1530000</v>
      </c>
      <c r="Q37" s="110">
        <f t="shared" ref="Q37:Q42" si="20">$I37      +$K37      +$M37      +$O37</f>
        <v>4854501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11.404293381037567</v>
      </c>
      <c r="U37" s="56">
        <f t="shared" ref="U37:U41" si="24">IF(($E37      =0),0,(($Q37      /$E37      )*100))</f>
        <v>36.184414132379253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37113000</v>
      </c>
      <c r="C38" s="108"/>
      <c r="D38" s="108"/>
      <c r="E38" s="108">
        <f t="shared" si="18"/>
        <v>37113000</v>
      </c>
      <c r="F38" s="109">
        <v>33743000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54529000</v>
      </c>
      <c r="C42" s="111">
        <f>SUM(C37:C41)</f>
        <v>0</v>
      </c>
      <c r="D42" s="111"/>
      <c r="E42" s="111">
        <f t="shared" si="18"/>
        <v>54529000</v>
      </c>
      <c r="F42" s="112">
        <f t="shared" ref="F42:O42" si="25">SUM(F37:F41)</f>
        <v>51159000</v>
      </c>
      <c r="G42" s="113">
        <f t="shared" si="25"/>
        <v>7837000</v>
      </c>
      <c r="H42" s="112">
        <f t="shared" si="25"/>
        <v>1530000</v>
      </c>
      <c r="I42" s="113">
        <f t="shared" si="25"/>
        <v>4854501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1530000</v>
      </c>
      <c r="Q42" s="113">
        <f t="shared" si="20"/>
        <v>4854501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8.7850252641249433</v>
      </c>
      <c r="U42" s="60">
        <f>IF((+$E37+$E40) =0,0,(Q42   /(+$E37+$E40) )*100)</f>
        <v>27.873799954065227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130000000</v>
      </c>
      <c r="C46" s="108"/>
      <c r="D46" s="108"/>
      <c r="E46" s="108">
        <f t="shared" si="26"/>
        <v>130000000</v>
      </c>
      <c r="F46" s="109">
        <v>130000000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72000000</v>
      </c>
      <c r="C53" s="108"/>
      <c r="D53" s="108"/>
      <c r="E53" s="108">
        <f t="shared" si="26"/>
        <v>72000000</v>
      </c>
      <c r="F53" s="109">
        <v>72000000</v>
      </c>
      <c r="G53" s="110">
        <v>32000000</v>
      </c>
      <c r="H53" s="109">
        <v>25028000</v>
      </c>
      <c r="I53" s="110">
        <v>19027661</v>
      </c>
      <c r="J53" s="109"/>
      <c r="K53" s="110"/>
      <c r="L53" s="109"/>
      <c r="M53" s="110"/>
      <c r="N53" s="109"/>
      <c r="O53" s="110"/>
      <c r="P53" s="109">
        <f t="shared" si="27"/>
        <v>25028000</v>
      </c>
      <c r="Q53" s="110">
        <f t="shared" si="28"/>
        <v>19027661</v>
      </c>
      <c r="R53" s="54">
        <f t="shared" si="29"/>
        <v>0</v>
      </c>
      <c r="S53" s="55">
        <f t="shared" si="30"/>
        <v>0</v>
      </c>
      <c r="T53" s="54">
        <f t="shared" si="31"/>
        <v>34.761111111111106</v>
      </c>
      <c r="U53" s="56">
        <f t="shared" si="32"/>
        <v>26.427306944444446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202000000</v>
      </c>
      <c r="C55" s="111">
        <f>SUM(C44:C54)</f>
        <v>0</v>
      </c>
      <c r="D55" s="111"/>
      <c r="E55" s="111">
        <f t="shared" si="26"/>
        <v>202000000</v>
      </c>
      <c r="F55" s="112">
        <f t="shared" ref="F55:O55" si="33">SUM(F44:F54)</f>
        <v>202000000</v>
      </c>
      <c r="G55" s="113">
        <f t="shared" si="33"/>
        <v>32000000</v>
      </c>
      <c r="H55" s="112">
        <f t="shared" si="33"/>
        <v>25028000</v>
      </c>
      <c r="I55" s="113">
        <f t="shared" si="33"/>
        <v>19027661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25028000</v>
      </c>
      <c r="Q55" s="113">
        <f t="shared" si="28"/>
        <v>19027661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34.761111111111106</v>
      </c>
      <c r="U55" s="60">
        <f>IF((+$E45+$E47+$E49+$E50+$E53) =0,0,(Q55   /(+$E45+$E47+$E49+$E50+$E53) )*100)</f>
        <v>26.427306944444446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261637000</v>
      </c>
      <c r="C69" s="120">
        <f>SUM(C9:C16,C19:C25,C28:C31,C34,C37:C41,C44:C54,C57:C60,C63:C67)</f>
        <v>0</v>
      </c>
      <c r="D69" s="120"/>
      <c r="E69" s="120">
        <f t="shared" si="35"/>
        <v>261637000</v>
      </c>
      <c r="F69" s="121">
        <f t="shared" ref="F69:O69" si="43">SUM(F9:F16,F19:F25,F28:F31,F34,F37:F41,F44:F54,F57:F60,F63:F67)</f>
        <v>258267000</v>
      </c>
      <c r="G69" s="122">
        <f t="shared" si="43"/>
        <v>43739000</v>
      </c>
      <c r="H69" s="121">
        <f t="shared" si="43"/>
        <v>27300000</v>
      </c>
      <c r="I69" s="122">
        <f t="shared" si="43"/>
        <v>24413987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27300000</v>
      </c>
      <c r="Q69" s="122">
        <f t="shared" si="37"/>
        <v>24413987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28.881553891075285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25.828347298040711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190684000</v>
      </c>
      <c r="C71" s="108"/>
      <c r="D71" s="108"/>
      <c r="E71" s="108">
        <f>$B71      +$C71      +$D71</f>
        <v>190684000</v>
      </c>
      <c r="F71" s="109">
        <v>190684000</v>
      </c>
      <c r="G71" s="110">
        <v>96830000</v>
      </c>
      <c r="H71" s="109">
        <v>61478000</v>
      </c>
      <c r="I71" s="110">
        <v>65171584</v>
      </c>
      <c r="J71" s="109"/>
      <c r="K71" s="110"/>
      <c r="L71" s="109"/>
      <c r="M71" s="110"/>
      <c r="N71" s="109"/>
      <c r="O71" s="110"/>
      <c r="P71" s="109">
        <f>$H71      +$J71      +$L71      +$N71</f>
        <v>61478000</v>
      </c>
      <c r="Q71" s="110">
        <f>$I71      +$K71      +$M71      +$O71</f>
        <v>65171584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32.240775314132279</v>
      </c>
      <c r="U71" s="56">
        <f>IF(($E71      =0),0,(($Q71      /$E71      )*100))</f>
        <v>34.177793627152774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190684000</v>
      </c>
      <c r="C73" s="117">
        <f>SUM(C71:C72)</f>
        <v>0</v>
      </c>
      <c r="D73" s="117"/>
      <c r="E73" s="117">
        <f>$B73      +$C73      +$D73</f>
        <v>190684000</v>
      </c>
      <c r="F73" s="118">
        <f t="shared" ref="F73:O73" si="44">SUM(F71:F72)</f>
        <v>190684000</v>
      </c>
      <c r="G73" s="119">
        <f t="shared" si="44"/>
        <v>96830000</v>
      </c>
      <c r="H73" s="118">
        <f t="shared" si="44"/>
        <v>61478000</v>
      </c>
      <c r="I73" s="119">
        <f t="shared" si="44"/>
        <v>65171584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61478000</v>
      </c>
      <c r="Q73" s="119">
        <f>$I73      +$K73      +$M73      +$O73</f>
        <v>65171584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32.240775314132279</v>
      </c>
      <c r="U73" s="65">
        <f>IF($E71   =0,0,($Q71   /$E71 )*100)</f>
        <v>34.177793627152774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190684000</v>
      </c>
      <c r="C74" s="120">
        <f>SUM(C71:C72)</f>
        <v>0</v>
      </c>
      <c r="D74" s="120"/>
      <c r="E74" s="120">
        <f>$B74      +$C74      +$D74</f>
        <v>190684000</v>
      </c>
      <c r="F74" s="121">
        <f t="shared" ref="F74:O74" si="45">SUM(F71:F72)</f>
        <v>190684000</v>
      </c>
      <c r="G74" s="122">
        <f t="shared" si="45"/>
        <v>96830000</v>
      </c>
      <c r="H74" s="121">
        <f t="shared" si="45"/>
        <v>61478000</v>
      </c>
      <c r="I74" s="122">
        <f t="shared" si="45"/>
        <v>65171584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61478000</v>
      </c>
      <c r="Q74" s="122">
        <f>$I74      +$K74      +$M74      +$O74</f>
        <v>65171584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32.240775314132279</v>
      </c>
      <c r="U74" s="71">
        <f>IF($E71   =0,0,($Q71   /$E71 )*100)</f>
        <v>34.177793627152774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452321000</v>
      </c>
      <c r="C75" s="120">
        <f>SUM(C9:C16,C19:C25,C28:C31,C34,C37:C41,C44:C54,C57:C60,C63:C67,C71:C72)</f>
        <v>0</v>
      </c>
      <c r="D75" s="120"/>
      <c r="E75" s="120">
        <f>$B75      +$C75      +$D75</f>
        <v>452321000</v>
      </c>
      <c r="F75" s="121">
        <f t="shared" ref="F75:O75" si="46">SUM(F9:F16,F19:F25,F28:F31,F34,F37:F41,F44:F54,F57:F60,F63:F67,F71:F72)</f>
        <v>448951000</v>
      </c>
      <c r="G75" s="122">
        <f t="shared" si="46"/>
        <v>140569000</v>
      </c>
      <c r="H75" s="121">
        <f t="shared" si="46"/>
        <v>88778000</v>
      </c>
      <c r="I75" s="122">
        <f t="shared" si="46"/>
        <v>89585571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88778000</v>
      </c>
      <c r="Q75" s="122">
        <f>$I75      +$K75      +$M75      +$O75</f>
        <v>89585571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31.12745785531963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31.410609449945305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XwvOVFKwnCfHnkOd7jqk+cQaYWR9LaKIaGhKkNiOqvpBYP+lPQ1MdlGy2DtqlC1rHjzQXJfqUZY43HQ1rqJcw==" saltValue="jfhxSQwj5CR8Pb5IPRh9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452000</v>
      </c>
      <c r="I10" s="110">
        <v>73583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452000</v>
      </c>
      <c r="Q10" s="110">
        <f t="shared" ref="Q10:Q17" si="2">$I10      +$K10      +$M10      +$O10</f>
        <v>73583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17.384615384615383</v>
      </c>
      <c r="U10" s="56">
        <f t="shared" ref="U10:U16" si="6">IF(($E10      =0),0,(($Q10      /$E10      )*100))</f>
        <v>2.8301153846153846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452000</v>
      </c>
      <c r="I17" s="113">
        <f t="shared" si="7"/>
        <v>73583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452000</v>
      </c>
      <c r="Q17" s="113">
        <f t="shared" si="2"/>
        <v>73583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17.384615384615383</v>
      </c>
      <c r="U17" s="60">
        <f>IF((SUM($E9:$E14))=0,0,(Q17/(SUM($E9:$E14))*100))</f>
        <v>2.8301153846153846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2031000</v>
      </c>
      <c r="C34" s="108"/>
      <c r="D34" s="108"/>
      <c r="E34" s="108">
        <f>$B34      +$C34      +$D34</f>
        <v>2031000</v>
      </c>
      <c r="F34" s="109">
        <v>2031000</v>
      </c>
      <c r="G34" s="110">
        <v>508000</v>
      </c>
      <c r="H34" s="109">
        <v>24000</v>
      </c>
      <c r="I34" s="110">
        <v>14847</v>
      </c>
      <c r="J34" s="109"/>
      <c r="K34" s="110"/>
      <c r="L34" s="109"/>
      <c r="M34" s="110"/>
      <c r="N34" s="109"/>
      <c r="O34" s="110"/>
      <c r="P34" s="109">
        <f>$H34      +$J34      +$L34      +$N34</f>
        <v>24000</v>
      </c>
      <c r="Q34" s="110">
        <f>$I34      +$K34      +$M34      +$O34</f>
        <v>14847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1.1816838995568686</v>
      </c>
      <c r="U34" s="56">
        <f>IF(($E34      =0),0,(($Q34      /$E34      )*100))</f>
        <v>0.7310192023633677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2031000</v>
      </c>
      <c r="C35" s="111">
        <f>C34</f>
        <v>0</v>
      </c>
      <c r="D35" s="111"/>
      <c r="E35" s="111">
        <f>$B35      +$C35      +$D35</f>
        <v>2031000</v>
      </c>
      <c r="F35" s="112">
        <f t="shared" ref="F35:O35" si="17">F34</f>
        <v>2031000</v>
      </c>
      <c r="G35" s="113">
        <f t="shared" si="17"/>
        <v>508000</v>
      </c>
      <c r="H35" s="112">
        <f t="shared" si="17"/>
        <v>24000</v>
      </c>
      <c r="I35" s="113">
        <f t="shared" si="17"/>
        <v>14847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24000</v>
      </c>
      <c r="Q35" s="113">
        <f>$I35      +$K35      +$M35      +$O35</f>
        <v>14847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1.1816838995568686</v>
      </c>
      <c r="U35" s="60">
        <f>IF($E35   =0,0,($Q35   /$E35   )*100)</f>
        <v>0.7310192023633677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12000000</v>
      </c>
      <c r="C37" s="108"/>
      <c r="D37" s="108"/>
      <c r="E37" s="108">
        <f t="shared" ref="E37:E42" si="18">$B37      +$C37      +$D37</f>
        <v>12000000</v>
      </c>
      <c r="F37" s="109">
        <v>12000000</v>
      </c>
      <c r="G37" s="110">
        <v>5400000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16000000</v>
      </c>
      <c r="C42" s="111">
        <f>SUM(C37:C41)</f>
        <v>0</v>
      </c>
      <c r="D42" s="111"/>
      <c r="E42" s="111">
        <f t="shared" si="18"/>
        <v>16000000</v>
      </c>
      <c r="F42" s="112">
        <f t="shared" ref="F42:O42" si="25">SUM(F37:F41)</f>
        <v>16000000</v>
      </c>
      <c r="G42" s="113">
        <f t="shared" si="25"/>
        <v>7200000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123300000</v>
      </c>
      <c r="C54" s="108"/>
      <c r="D54" s="108"/>
      <c r="E54" s="108">
        <f t="shared" si="26"/>
        <v>123300000</v>
      </c>
      <c r="F54" s="109">
        <v>123300000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123300000</v>
      </c>
      <c r="C55" s="111">
        <f>SUM(C44:C54)</f>
        <v>0</v>
      </c>
      <c r="D55" s="111"/>
      <c r="E55" s="111">
        <f t="shared" si="26"/>
        <v>123300000</v>
      </c>
      <c r="F55" s="112">
        <f t="shared" ref="F55:O55" si="33">SUM(F44:F54)</f>
        <v>123300000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143931000</v>
      </c>
      <c r="C69" s="120">
        <f>SUM(C9:C16,C19:C25,C28:C31,C34,C37:C41,C44:C54,C57:C60,C63:C67)</f>
        <v>0</v>
      </c>
      <c r="D69" s="120"/>
      <c r="E69" s="120">
        <f t="shared" si="35"/>
        <v>143931000</v>
      </c>
      <c r="F69" s="121">
        <f t="shared" ref="F69:O69" si="43">SUM(F9:F16,F19:F25,F28:F31,F34,F37:F41,F44:F54,F57:F60,F63:F67)</f>
        <v>143931000</v>
      </c>
      <c r="G69" s="122">
        <f t="shared" si="43"/>
        <v>10308000</v>
      </c>
      <c r="H69" s="121">
        <f t="shared" si="43"/>
        <v>476000</v>
      </c>
      <c r="I69" s="122">
        <f t="shared" si="43"/>
        <v>88430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476000</v>
      </c>
      <c r="Q69" s="122">
        <f t="shared" si="37"/>
        <v>88430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2.3072076002132715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0.42862682371188987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46449000</v>
      </c>
      <c r="C71" s="108"/>
      <c r="D71" s="108"/>
      <c r="E71" s="108">
        <f>$B71      +$C71      +$D71</f>
        <v>46449000</v>
      </c>
      <c r="F71" s="109">
        <v>46449000</v>
      </c>
      <c r="G71" s="110">
        <v>31460000</v>
      </c>
      <c r="H71" s="109">
        <v>12845000</v>
      </c>
      <c r="I71" s="110">
        <v>12845211</v>
      </c>
      <c r="J71" s="109"/>
      <c r="K71" s="110"/>
      <c r="L71" s="109"/>
      <c r="M71" s="110"/>
      <c r="N71" s="109"/>
      <c r="O71" s="110"/>
      <c r="P71" s="109">
        <f>$H71      +$J71      +$L71      +$N71</f>
        <v>12845000</v>
      </c>
      <c r="Q71" s="110">
        <f>$I71      +$K71      +$M71      +$O71</f>
        <v>12845211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27.653986092273247</v>
      </c>
      <c r="U71" s="56">
        <f>IF(($E71      =0),0,(($Q71      /$E71      )*100))</f>
        <v>27.654440353936575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46449000</v>
      </c>
      <c r="C73" s="117">
        <f>SUM(C71:C72)</f>
        <v>0</v>
      </c>
      <c r="D73" s="117"/>
      <c r="E73" s="117">
        <f>$B73      +$C73      +$D73</f>
        <v>46449000</v>
      </c>
      <c r="F73" s="118">
        <f t="shared" ref="F73:O73" si="44">SUM(F71:F72)</f>
        <v>46449000</v>
      </c>
      <c r="G73" s="119">
        <f t="shared" si="44"/>
        <v>31460000</v>
      </c>
      <c r="H73" s="118">
        <f t="shared" si="44"/>
        <v>12845000</v>
      </c>
      <c r="I73" s="119">
        <f t="shared" si="44"/>
        <v>12845211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12845000</v>
      </c>
      <c r="Q73" s="119">
        <f>$I73      +$K73      +$M73      +$O73</f>
        <v>12845211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27.653986092273247</v>
      </c>
      <c r="U73" s="65">
        <f>IF($E71   =0,0,($Q71   /$E71 )*100)</f>
        <v>27.654440353936575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46449000</v>
      </c>
      <c r="C74" s="120">
        <f>SUM(C71:C72)</f>
        <v>0</v>
      </c>
      <c r="D74" s="120"/>
      <c r="E74" s="120">
        <f>$B74      +$C74      +$D74</f>
        <v>46449000</v>
      </c>
      <c r="F74" s="121">
        <f t="shared" ref="F74:O74" si="45">SUM(F71:F72)</f>
        <v>46449000</v>
      </c>
      <c r="G74" s="122">
        <f t="shared" si="45"/>
        <v>31460000</v>
      </c>
      <c r="H74" s="121">
        <f t="shared" si="45"/>
        <v>12845000</v>
      </c>
      <c r="I74" s="122">
        <f t="shared" si="45"/>
        <v>12845211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12845000</v>
      </c>
      <c r="Q74" s="122">
        <f>$I74      +$K74      +$M74      +$O74</f>
        <v>12845211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27.653986092273247</v>
      </c>
      <c r="U74" s="71">
        <f>IF($E71   =0,0,($Q71   /$E71 )*100)</f>
        <v>27.654440353936575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190380000</v>
      </c>
      <c r="C75" s="120">
        <f>SUM(C9:C16,C19:C25,C28:C31,C34,C37:C41,C44:C54,C57:C60,C63:C67,C71:C72)</f>
        <v>0</v>
      </c>
      <c r="D75" s="120"/>
      <c r="E75" s="120">
        <f>$B75      +$C75      +$D75</f>
        <v>190380000</v>
      </c>
      <c r="F75" s="121">
        <f t="shared" ref="F75:O75" si="46">SUM(F9:F16,F19:F25,F28:F31,F34,F37:F41,F44:F54,F57:F60,F63:F67,F71:F72)</f>
        <v>190380000</v>
      </c>
      <c r="G75" s="122">
        <f t="shared" si="46"/>
        <v>41768000</v>
      </c>
      <c r="H75" s="121">
        <f t="shared" si="46"/>
        <v>13321000</v>
      </c>
      <c r="I75" s="122">
        <f t="shared" si="46"/>
        <v>12933641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13321000</v>
      </c>
      <c r="Q75" s="122">
        <f>$I75      +$K75      +$M75      +$O75</f>
        <v>12933641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19.858378056052477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19.280919797257006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IXXMFduR9XyGF0vHUYk9EguN5qE4UG2pelZcrSul3xwlG8V5qvSWzoPyjlFzodeIt0idhF94bDQJrdPvZU56g==" saltValue="cD+fUAAMj0imMfyZWEWv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1100000</v>
      </c>
      <c r="C10" s="108"/>
      <c r="D10" s="108"/>
      <c r="E10" s="108">
        <f t="shared" ref="E10:E17" si="0">$B10      +$C10      +$D10</f>
        <v>1100000</v>
      </c>
      <c r="F10" s="109">
        <v>1100000</v>
      </c>
      <c r="G10" s="110">
        <v>1100000</v>
      </c>
      <c r="H10" s="109">
        <v>324000</v>
      </c>
      <c r="I10" s="110">
        <v>324434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324000</v>
      </c>
      <c r="Q10" s="110">
        <f t="shared" ref="Q10:Q17" si="2">$I10      +$K10      +$M10      +$O10</f>
        <v>324434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29.454545454545457</v>
      </c>
      <c r="U10" s="56">
        <f t="shared" ref="U10:U16" si="6">IF(($E10      =0),0,(($Q10      /$E10      )*100))</f>
        <v>29.494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1100000</v>
      </c>
      <c r="C17" s="111">
        <f>SUM(C9:C16)</f>
        <v>0</v>
      </c>
      <c r="D17" s="111"/>
      <c r="E17" s="111">
        <f t="shared" si="0"/>
        <v>1100000</v>
      </c>
      <c r="F17" s="112">
        <f t="shared" ref="F17:O17" si="7">SUM(F9:F16)</f>
        <v>1100000</v>
      </c>
      <c r="G17" s="113">
        <f t="shared" si="7"/>
        <v>1100000</v>
      </c>
      <c r="H17" s="112">
        <f t="shared" si="7"/>
        <v>324000</v>
      </c>
      <c r="I17" s="113">
        <f t="shared" si="7"/>
        <v>324434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324000</v>
      </c>
      <c r="Q17" s="113">
        <f t="shared" si="2"/>
        <v>324434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29.454545454545457</v>
      </c>
      <c r="U17" s="60">
        <f>IF((SUM($E9:$E14))=0,0,(Q17/(SUM($E9:$E14))*100))</f>
        <v>29.494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2500000</v>
      </c>
      <c r="C31" s="108"/>
      <c r="D31" s="108"/>
      <c r="E31" s="108">
        <f>$B31      +$C31      +$D31</f>
        <v>2500000</v>
      </c>
      <c r="F31" s="109">
        <v>2500000</v>
      </c>
      <c r="G31" s="110">
        <v>1750000</v>
      </c>
      <c r="H31" s="109">
        <v>629000</v>
      </c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629000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25.16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2500000</v>
      </c>
      <c r="C32" s="111">
        <f>SUM(C28:C31)</f>
        <v>0</v>
      </c>
      <c r="D32" s="111"/>
      <c r="E32" s="111">
        <f>$B32      +$C32      +$D32</f>
        <v>2500000</v>
      </c>
      <c r="F32" s="112">
        <f t="shared" ref="F32:O32" si="16">SUM(F28:F31)</f>
        <v>2500000</v>
      </c>
      <c r="G32" s="113">
        <f t="shared" si="16"/>
        <v>1750000</v>
      </c>
      <c r="H32" s="112">
        <f t="shared" si="16"/>
        <v>629000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629000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25.16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3600000</v>
      </c>
      <c r="C69" s="120">
        <f>SUM(C9:C16,C19:C25,C28:C31,C34,C37:C41,C44:C54,C57:C60,C63:C67)</f>
        <v>0</v>
      </c>
      <c r="D69" s="120"/>
      <c r="E69" s="120">
        <f t="shared" si="35"/>
        <v>3600000</v>
      </c>
      <c r="F69" s="121">
        <f t="shared" ref="F69:O69" si="43">SUM(F9:F16,F19:F25,F28:F31,F34,F37:F41,F44:F54,F57:F60,F63:F67)</f>
        <v>3600000</v>
      </c>
      <c r="G69" s="122">
        <f t="shared" si="43"/>
        <v>2850000</v>
      </c>
      <c r="H69" s="121">
        <f t="shared" si="43"/>
        <v>953000</v>
      </c>
      <c r="I69" s="122">
        <f t="shared" si="43"/>
        <v>324434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953000</v>
      </c>
      <c r="Q69" s="122">
        <f t="shared" si="37"/>
        <v>324434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26.472222222222225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9.0120555555555555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3600000</v>
      </c>
      <c r="C75" s="120">
        <f>SUM(C9:C16,C19:C25,C28:C31,C34,C37:C41,C44:C54,C57:C60,C63:C67,C71:C72)</f>
        <v>0</v>
      </c>
      <c r="D75" s="120"/>
      <c r="E75" s="120">
        <f>$B75      +$C75      +$D75</f>
        <v>3600000</v>
      </c>
      <c r="F75" s="121">
        <f t="shared" ref="F75:O75" si="46">SUM(F9:F16,F19:F25,F28:F31,F34,F37:F41,F44:F54,F57:F60,F63:F67,F71:F72)</f>
        <v>3600000</v>
      </c>
      <c r="G75" s="122">
        <f t="shared" si="46"/>
        <v>2850000</v>
      </c>
      <c r="H75" s="121">
        <f t="shared" si="46"/>
        <v>953000</v>
      </c>
      <c r="I75" s="122">
        <f t="shared" si="46"/>
        <v>324434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953000</v>
      </c>
      <c r="Q75" s="122">
        <f>$I75      +$K75      +$M75      +$O75</f>
        <v>324434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26.472222222222225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9.0120555555555555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Kfxd1FuTkt+nBjmwsATFiez64KaZ7WXJHFdFfDfbe2NQoHpUOUd8vFX2rh/ngor2Q1wV506vVoKwsaBWQs7cg==" saltValue="Ds30Q+hKbJ/JMID4da9J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270000</v>
      </c>
      <c r="I10" s="110">
        <v>225191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270000</v>
      </c>
      <c r="Q10" s="110">
        <f t="shared" ref="Q10:Q17" si="2">$I10      +$K10      +$M10      +$O10</f>
        <v>225191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9</v>
      </c>
      <c r="U10" s="56">
        <f t="shared" ref="U10:U16" si="6">IF(($E10      =0),0,(($Q10      /$E10      )*100))</f>
        <v>7.5063666666666666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270000</v>
      </c>
      <c r="I17" s="113">
        <f t="shared" si="7"/>
        <v>225191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270000</v>
      </c>
      <c r="Q17" s="113">
        <f t="shared" si="2"/>
        <v>225191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9</v>
      </c>
      <c r="U17" s="60">
        <f>IF((SUM($E9:$E14))=0,0,(Q17/(SUM($E9:$E14))*100))</f>
        <v>7.5063666666666666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6500000</v>
      </c>
      <c r="D22" s="108"/>
      <c r="E22" s="108">
        <f t="shared" si="8"/>
        <v>6500000</v>
      </c>
      <c r="F22" s="109">
        <v>6500000</v>
      </c>
      <c r="G22" s="110">
        <v>6500000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6500000</v>
      </c>
      <c r="D26" s="111"/>
      <c r="E26" s="111">
        <f t="shared" si="8"/>
        <v>6500000</v>
      </c>
      <c r="F26" s="112">
        <f t="shared" ref="F26:O26" si="15">SUM(F19:F25)</f>
        <v>6500000</v>
      </c>
      <c r="G26" s="113">
        <f t="shared" si="15"/>
        <v>6500000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1629000</v>
      </c>
      <c r="C34" s="108"/>
      <c r="D34" s="108"/>
      <c r="E34" s="108">
        <f>$B34      +$C34      +$D34</f>
        <v>1629000</v>
      </c>
      <c r="F34" s="109">
        <v>1629000</v>
      </c>
      <c r="G34" s="110">
        <v>407000</v>
      </c>
      <c r="H34" s="109">
        <v>177000</v>
      </c>
      <c r="I34" s="110">
        <v>178669</v>
      </c>
      <c r="J34" s="109"/>
      <c r="K34" s="110"/>
      <c r="L34" s="109"/>
      <c r="M34" s="110"/>
      <c r="N34" s="109"/>
      <c r="O34" s="110"/>
      <c r="P34" s="109">
        <f>$H34      +$J34      +$L34      +$N34</f>
        <v>177000</v>
      </c>
      <c r="Q34" s="110">
        <f>$I34      +$K34      +$M34      +$O34</f>
        <v>178669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10.865561694290976</v>
      </c>
      <c r="U34" s="56">
        <f>IF(($E34      =0),0,(($Q34      /$E34      )*100))</f>
        <v>10.968017188459177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1629000</v>
      </c>
      <c r="C35" s="111">
        <f>C34</f>
        <v>0</v>
      </c>
      <c r="D35" s="111"/>
      <c r="E35" s="111">
        <f>$B35      +$C35      +$D35</f>
        <v>1629000</v>
      </c>
      <c r="F35" s="112">
        <f t="shared" ref="F35:O35" si="17">F34</f>
        <v>1629000</v>
      </c>
      <c r="G35" s="113">
        <f t="shared" si="17"/>
        <v>407000</v>
      </c>
      <c r="H35" s="112">
        <f t="shared" si="17"/>
        <v>177000</v>
      </c>
      <c r="I35" s="113">
        <f t="shared" si="17"/>
        <v>178669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177000</v>
      </c>
      <c r="Q35" s="113">
        <f>$I35      +$K35      +$M35      +$O35</f>
        <v>178669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10.865561694290976</v>
      </c>
      <c r="U35" s="60">
        <f>IF($E35   =0,0,($Q35   /$E35   )*100)</f>
        <v>10.968017188459177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6425000</v>
      </c>
      <c r="C37" s="108"/>
      <c r="D37" s="108"/>
      <c r="E37" s="108">
        <f t="shared" ref="E37:E42" si="18">$B37      +$C37      +$D37</f>
        <v>6425000</v>
      </c>
      <c r="F37" s="109">
        <v>6425000</v>
      </c>
      <c r="G37" s="110">
        <v>2891000</v>
      </c>
      <c r="H37" s="109"/>
      <c r="I37" s="110">
        <v>666966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666966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10.380793774319066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7280000</v>
      </c>
      <c r="C38" s="108"/>
      <c r="D38" s="108"/>
      <c r="E38" s="108">
        <f t="shared" si="18"/>
        <v>7280000</v>
      </c>
      <c r="F38" s="109">
        <v>6619000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13705000</v>
      </c>
      <c r="C42" s="111">
        <f>SUM(C37:C41)</f>
        <v>0</v>
      </c>
      <c r="D42" s="111"/>
      <c r="E42" s="111">
        <f t="shared" si="18"/>
        <v>13705000</v>
      </c>
      <c r="F42" s="112">
        <f t="shared" ref="F42:O42" si="25">SUM(F37:F41)</f>
        <v>13044000</v>
      </c>
      <c r="G42" s="113">
        <f t="shared" si="25"/>
        <v>2891000</v>
      </c>
      <c r="H42" s="112">
        <f t="shared" si="25"/>
        <v>0</v>
      </c>
      <c r="I42" s="113">
        <f t="shared" si="25"/>
        <v>666966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666966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10.380793774319066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18334000</v>
      </c>
      <c r="C69" s="120">
        <f>SUM(C9:C16,C19:C25,C28:C31,C34,C37:C41,C44:C54,C57:C60,C63:C67)</f>
        <v>6500000</v>
      </c>
      <c r="D69" s="120"/>
      <c r="E69" s="120">
        <f t="shared" si="35"/>
        <v>24834000</v>
      </c>
      <c r="F69" s="121">
        <f t="shared" ref="F69:O69" si="43">SUM(F9:F16,F19:F25,F28:F31,F34,F37:F41,F44:F54,F57:F60,F63:F67)</f>
        <v>24173000</v>
      </c>
      <c r="G69" s="122">
        <f t="shared" si="43"/>
        <v>12798000</v>
      </c>
      <c r="H69" s="121">
        <f t="shared" si="43"/>
        <v>447000</v>
      </c>
      <c r="I69" s="122">
        <f t="shared" si="43"/>
        <v>1070826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447000</v>
      </c>
      <c r="Q69" s="122">
        <f t="shared" si="37"/>
        <v>1070826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2.5464281645209068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6.1001822946337017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40786000</v>
      </c>
      <c r="C71" s="108"/>
      <c r="D71" s="108"/>
      <c r="E71" s="108">
        <f>$B71      +$C71      +$D71</f>
        <v>40786000</v>
      </c>
      <c r="F71" s="109">
        <v>40786000</v>
      </c>
      <c r="G71" s="110">
        <v>29184000</v>
      </c>
      <c r="H71" s="109">
        <v>16416000</v>
      </c>
      <c r="I71" s="110">
        <v>16415289</v>
      </c>
      <c r="J71" s="109"/>
      <c r="K71" s="110"/>
      <c r="L71" s="109"/>
      <c r="M71" s="110"/>
      <c r="N71" s="109"/>
      <c r="O71" s="110"/>
      <c r="P71" s="109">
        <f>$H71      +$J71      +$L71      +$N71</f>
        <v>16416000</v>
      </c>
      <c r="Q71" s="110">
        <f>$I71      +$K71      +$M71      +$O71</f>
        <v>16415289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40.249105085078213</v>
      </c>
      <c r="U71" s="56">
        <f>IF(($E71      =0),0,(($Q71      /$E71      )*100))</f>
        <v>40.247361839847009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40786000</v>
      </c>
      <c r="C73" s="117">
        <f>SUM(C71:C72)</f>
        <v>0</v>
      </c>
      <c r="D73" s="117"/>
      <c r="E73" s="117">
        <f>$B73      +$C73      +$D73</f>
        <v>40786000</v>
      </c>
      <c r="F73" s="118">
        <f t="shared" ref="F73:O73" si="44">SUM(F71:F72)</f>
        <v>40786000</v>
      </c>
      <c r="G73" s="119">
        <f t="shared" si="44"/>
        <v>29184000</v>
      </c>
      <c r="H73" s="118">
        <f t="shared" si="44"/>
        <v>16416000</v>
      </c>
      <c r="I73" s="119">
        <f t="shared" si="44"/>
        <v>16415289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16416000</v>
      </c>
      <c r="Q73" s="119">
        <f>$I73      +$K73      +$M73      +$O73</f>
        <v>16415289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40.249105085078213</v>
      </c>
      <c r="U73" s="65">
        <f>IF($E71   =0,0,($Q71   /$E71 )*100)</f>
        <v>40.247361839847009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40786000</v>
      </c>
      <c r="C74" s="120">
        <f>SUM(C71:C72)</f>
        <v>0</v>
      </c>
      <c r="D74" s="120"/>
      <c r="E74" s="120">
        <f>$B74      +$C74      +$D74</f>
        <v>40786000</v>
      </c>
      <c r="F74" s="121">
        <f t="shared" ref="F74:O74" si="45">SUM(F71:F72)</f>
        <v>40786000</v>
      </c>
      <c r="G74" s="122">
        <f t="shared" si="45"/>
        <v>29184000</v>
      </c>
      <c r="H74" s="121">
        <f t="shared" si="45"/>
        <v>16416000</v>
      </c>
      <c r="I74" s="122">
        <f t="shared" si="45"/>
        <v>16415289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16416000</v>
      </c>
      <c r="Q74" s="122">
        <f>$I74      +$K74      +$M74      +$O74</f>
        <v>16415289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40.249105085078213</v>
      </c>
      <c r="U74" s="71">
        <f>IF($E71   =0,0,($Q71   /$E71 )*100)</f>
        <v>40.247361839847009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59120000</v>
      </c>
      <c r="C75" s="120">
        <f>SUM(C9:C16,C19:C25,C28:C31,C34,C37:C41,C44:C54,C57:C60,C63:C67,C71:C72)</f>
        <v>6500000</v>
      </c>
      <c r="D75" s="120"/>
      <c r="E75" s="120">
        <f>$B75      +$C75      +$D75</f>
        <v>65620000</v>
      </c>
      <c r="F75" s="121">
        <f t="shared" ref="F75:O75" si="46">SUM(F9:F16,F19:F25,F28:F31,F34,F37:F41,F44:F54,F57:F60,F63:F67,F71:F72)</f>
        <v>64959000</v>
      </c>
      <c r="G75" s="122">
        <f t="shared" si="46"/>
        <v>41982000</v>
      </c>
      <c r="H75" s="121">
        <f t="shared" si="46"/>
        <v>16863000</v>
      </c>
      <c r="I75" s="122">
        <f t="shared" si="46"/>
        <v>17486115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16863000</v>
      </c>
      <c r="Q75" s="122">
        <f>$I75      +$K75      +$M75      +$O75</f>
        <v>17486115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28.90469660610216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29.9727716832362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DBEo/Xf++H6Jken4w1JzxD9jEBPFijcO3cZyu+FT5WzI6xDVi1uPjsWzzahIt5JFb1NlW9ZSlvzGiaOQXE0bQ==" saltValue="Azq5TVJUzdF2J8ela70y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417000</v>
      </c>
      <c r="I10" s="110">
        <v>417554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417000</v>
      </c>
      <c r="Q10" s="110">
        <f t="shared" ref="Q10:Q17" si="2">$I10      +$K10      +$M10      +$O10</f>
        <v>417554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14.892857142857144</v>
      </c>
      <c r="U10" s="56">
        <f t="shared" ref="U10:U16" si="6">IF(($E10      =0),0,(($Q10      /$E10      )*100))</f>
        <v>14.912642857142858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417000</v>
      </c>
      <c r="I17" s="113">
        <f t="shared" si="7"/>
        <v>417554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417000</v>
      </c>
      <c r="Q17" s="113">
        <f t="shared" si="2"/>
        <v>417554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14.892857142857144</v>
      </c>
      <c r="U17" s="60">
        <f>IF((SUM($E9:$E14))=0,0,(Q17/(SUM($E9:$E14))*100))</f>
        <v>14.912642857142858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2862000</v>
      </c>
      <c r="C34" s="108"/>
      <c r="D34" s="108"/>
      <c r="E34" s="108">
        <f>$B34      +$C34      +$D34</f>
        <v>2862000</v>
      </c>
      <c r="F34" s="109">
        <v>2862000</v>
      </c>
      <c r="G34" s="110">
        <v>716000</v>
      </c>
      <c r="H34" s="109">
        <v>716000</v>
      </c>
      <c r="I34" s="110">
        <v>1033178</v>
      </c>
      <c r="J34" s="109"/>
      <c r="K34" s="110"/>
      <c r="L34" s="109"/>
      <c r="M34" s="110"/>
      <c r="N34" s="109"/>
      <c r="O34" s="110"/>
      <c r="P34" s="109">
        <f>$H34      +$J34      +$L34      +$N34</f>
        <v>716000</v>
      </c>
      <c r="Q34" s="110">
        <f>$I34      +$K34      +$M34      +$O34</f>
        <v>1033178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25.017470300489169</v>
      </c>
      <c r="U34" s="56">
        <f>IF(($E34      =0),0,(($Q34      /$E34      )*100))</f>
        <v>36.09986023759609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2862000</v>
      </c>
      <c r="C35" s="111">
        <f>C34</f>
        <v>0</v>
      </c>
      <c r="D35" s="111"/>
      <c r="E35" s="111">
        <f>$B35      +$C35      +$D35</f>
        <v>2862000</v>
      </c>
      <c r="F35" s="112">
        <f t="shared" ref="F35:O35" si="17">F34</f>
        <v>2862000</v>
      </c>
      <c r="G35" s="113">
        <f t="shared" si="17"/>
        <v>716000</v>
      </c>
      <c r="H35" s="112">
        <f t="shared" si="17"/>
        <v>716000</v>
      </c>
      <c r="I35" s="113">
        <f t="shared" si="17"/>
        <v>1033178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716000</v>
      </c>
      <c r="Q35" s="113">
        <f>$I35      +$K35      +$M35      +$O35</f>
        <v>1033178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25.017470300489169</v>
      </c>
      <c r="U35" s="60">
        <f>IF($E35   =0,0,($Q35   /$E35   )*100)</f>
        <v>36.09986023759609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20283000</v>
      </c>
      <c r="C37" s="108"/>
      <c r="D37" s="108"/>
      <c r="E37" s="108">
        <f t="shared" ref="E37:E42" si="18">$B37      +$C37      +$D37</f>
        <v>20283000</v>
      </c>
      <c r="F37" s="109">
        <v>20283000</v>
      </c>
      <c r="G37" s="110">
        <v>9127000</v>
      </c>
      <c r="H37" s="109"/>
      <c r="I37" s="110">
        <v>6320084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6320084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31.159512892570135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21387000</v>
      </c>
      <c r="C38" s="108"/>
      <c r="D38" s="108"/>
      <c r="E38" s="108">
        <f t="shared" si="18"/>
        <v>21387000</v>
      </c>
      <c r="F38" s="109">
        <v>19445000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>
        <v>1041509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1041509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26.037725000000002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45670000</v>
      </c>
      <c r="C42" s="111">
        <f>SUM(C37:C41)</f>
        <v>0</v>
      </c>
      <c r="D42" s="111"/>
      <c r="E42" s="111">
        <f t="shared" si="18"/>
        <v>45670000</v>
      </c>
      <c r="F42" s="112">
        <f t="shared" ref="F42:O42" si="25">SUM(F37:F41)</f>
        <v>43728000</v>
      </c>
      <c r="G42" s="113">
        <f t="shared" si="25"/>
        <v>10927000</v>
      </c>
      <c r="H42" s="112">
        <f t="shared" si="25"/>
        <v>0</v>
      </c>
      <c r="I42" s="113">
        <f t="shared" si="25"/>
        <v>7361593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7361593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30.315830004529921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51332000</v>
      </c>
      <c r="C69" s="120">
        <f>SUM(C9:C16,C19:C25,C28:C31,C34,C37:C41,C44:C54,C57:C60,C63:C67)</f>
        <v>0</v>
      </c>
      <c r="D69" s="120"/>
      <c r="E69" s="120">
        <f t="shared" si="35"/>
        <v>51332000</v>
      </c>
      <c r="F69" s="121">
        <f t="shared" ref="F69:O69" si="43">SUM(F9:F16,F19:F25,F28:F31,F34,F37:F41,F44:F54,F57:F60,F63:F67)</f>
        <v>49390000</v>
      </c>
      <c r="G69" s="122">
        <f t="shared" si="43"/>
        <v>14443000</v>
      </c>
      <c r="H69" s="121">
        <f t="shared" si="43"/>
        <v>1133000</v>
      </c>
      <c r="I69" s="122">
        <f t="shared" si="43"/>
        <v>8812325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1133000</v>
      </c>
      <c r="Q69" s="122">
        <f t="shared" si="37"/>
        <v>8812325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3.7836032726665554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29.428368675905826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67807000</v>
      </c>
      <c r="C71" s="108"/>
      <c r="D71" s="108"/>
      <c r="E71" s="108">
        <f>$B71      +$C71      +$D71</f>
        <v>67807000</v>
      </c>
      <c r="F71" s="109">
        <v>67807000</v>
      </c>
      <c r="G71" s="110">
        <v>40650000</v>
      </c>
      <c r="H71" s="109">
        <v>24544000</v>
      </c>
      <c r="I71" s="110">
        <v>24563335</v>
      </c>
      <c r="J71" s="109"/>
      <c r="K71" s="110"/>
      <c r="L71" s="109"/>
      <c r="M71" s="110"/>
      <c r="N71" s="109"/>
      <c r="O71" s="110"/>
      <c r="P71" s="109">
        <f>$H71      +$J71      +$L71      +$N71</f>
        <v>24544000</v>
      </c>
      <c r="Q71" s="110">
        <f>$I71      +$K71      +$M71      +$O71</f>
        <v>24563335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36.196852832303449</v>
      </c>
      <c r="U71" s="56">
        <f>IF(($E71      =0),0,(($Q71      /$E71      )*100))</f>
        <v>36.225367587417232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67807000</v>
      </c>
      <c r="C73" s="117">
        <f>SUM(C71:C72)</f>
        <v>0</v>
      </c>
      <c r="D73" s="117"/>
      <c r="E73" s="117">
        <f>$B73      +$C73      +$D73</f>
        <v>67807000</v>
      </c>
      <c r="F73" s="118">
        <f t="shared" ref="F73:O73" si="44">SUM(F71:F72)</f>
        <v>67807000</v>
      </c>
      <c r="G73" s="119">
        <f t="shared" si="44"/>
        <v>40650000</v>
      </c>
      <c r="H73" s="118">
        <f t="shared" si="44"/>
        <v>24544000</v>
      </c>
      <c r="I73" s="119">
        <f t="shared" si="44"/>
        <v>24563335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24544000</v>
      </c>
      <c r="Q73" s="119">
        <f>$I73      +$K73      +$M73      +$O73</f>
        <v>24563335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36.196852832303449</v>
      </c>
      <c r="U73" s="65">
        <f>IF($E71   =0,0,($Q71   /$E71 )*100)</f>
        <v>36.225367587417232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67807000</v>
      </c>
      <c r="C74" s="120">
        <f>SUM(C71:C72)</f>
        <v>0</v>
      </c>
      <c r="D74" s="120"/>
      <c r="E74" s="120">
        <f>$B74      +$C74      +$D74</f>
        <v>67807000</v>
      </c>
      <c r="F74" s="121">
        <f t="shared" ref="F74:O74" si="45">SUM(F71:F72)</f>
        <v>67807000</v>
      </c>
      <c r="G74" s="122">
        <f t="shared" si="45"/>
        <v>40650000</v>
      </c>
      <c r="H74" s="121">
        <f t="shared" si="45"/>
        <v>24544000</v>
      </c>
      <c r="I74" s="122">
        <f t="shared" si="45"/>
        <v>24563335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24544000</v>
      </c>
      <c r="Q74" s="122">
        <f>$I74      +$K74      +$M74      +$O74</f>
        <v>24563335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36.196852832303449</v>
      </c>
      <c r="U74" s="71">
        <f>IF($E71   =0,0,($Q71   /$E71 )*100)</f>
        <v>36.225367587417232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119139000</v>
      </c>
      <c r="C75" s="120">
        <f>SUM(C9:C16,C19:C25,C28:C31,C34,C37:C41,C44:C54,C57:C60,C63:C67,C71:C72)</f>
        <v>0</v>
      </c>
      <c r="D75" s="120"/>
      <c r="E75" s="120">
        <f>$B75      +$C75      +$D75</f>
        <v>119139000</v>
      </c>
      <c r="F75" s="121">
        <f t="shared" ref="F75:O75" si="46">SUM(F9:F16,F19:F25,F28:F31,F34,F37:F41,F44:F54,F57:F60,F63:F67,F71:F72)</f>
        <v>117197000</v>
      </c>
      <c r="G75" s="122">
        <f t="shared" si="46"/>
        <v>55093000</v>
      </c>
      <c r="H75" s="121">
        <f t="shared" si="46"/>
        <v>25677000</v>
      </c>
      <c r="I75" s="122">
        <f t="shared" si="46"/>
        <v>33375660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25677000</v>
      </c>
      <c r="Q75" s="122">
        <f>$I75      +$K75      +$M75      +$O75</f>
        <v>33375660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26.267493248219985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34.143199116130617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GwDyzHaUpKbtAxINaZWrvjxBMoSB1hlsgoGuz6COz0CVPgOBAa6w0bqdlFPiDnw1HV5PSxZRPuzz2moz4X3tw==" saltValue="cMQc4dyZzAC9zMDhrvwt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312000</v>
      </c>
      <c r="I10" s="110">
        <v>504775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312000</v>
      </c>
      <c r="Q10" s="110">
        <f t="shared" ref="Q10:Q17" si="2">$I10      +$K10      +$M10      +$O10</f>
        <v>504775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16.421052631578949</v>
      </c>
      <c r="U10" s="56">
        <f t="shared" ref="U10:U16" si="6">IF(($E10      =0),0,(($Q10      /$E10      )*100))</f>
        <v>26.567105263157899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312000</v>
      </c>
      <c r="I17" s="113">
        <f t="shared" si="7"/>
        <v>504775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312000</v>
      </c>
      <c r="Q17" s="113">
        <f t="shared" si="2"/>
        <v>504775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16.421052631578949</v>
      </c>
      <c r="U17" s="60">
        <f>IF((SUM($E9:$E14))=0,0,(Q17/(SUM($E9:$E14))*100))</f>
        <v>26.567105263157899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9160000</v>
      </c>
      <c r="D22" s="108"/>
      <c r="E22" s="108">
        <f t="shared" si="8"/>
        <v>9160000</v>
      </c>
      <c r="F22" s="109">
        <v>9160000</v>
      </c>
      <c r="G22" s="110">
        <v>9160000</v>
      </c>
      <c r="H22" s="109">
        <v>2993000</v>
      </c>
      <c r="I22" s="110"/>
      <c r="J22" s="109"/>
      <c r="K22" s="110"/>
      <c r="L22" s="109"/>
      <c r="M22" s="110"/>
      <c r="N22" s="109"/>
      <c r="O22" s="110"/>
      <c r="P22" s="109">
        <f t="shared" si="9"/>
        <v>2993000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32.674672489082965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9160000</v>
      </c>
      <c r="D26" s="111"/>
      <c r="E26" s="111">
        <f t="shared" si="8"/>
        <v>9160000</v>
      </c>
      <c r="F26" s="112">
        <f t="shared" ref="F26:O26" si="15">SUM(F19:F25)</f>
        <v>9160000</v>
      </c>
      <c r="G26" s="113">
        <f t="shared" si="15"/>
        <v>9160000</v>
      </c>
      <c r="H26" s="112">
        <f t="shared" si="15"/>
        <v>2993000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2993000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32.674672489082965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2443000</v>
      </c>
      <c r="C34" s="108"/>
      <c r="D34" s="108"/>
      <c r="E34" s="108">
        <f>$B34      +$C34      +$D34</f>
        <v>2443000</v>
      </c>
      <c r="F34" s="109">
        <v>2443000</v>
      </c>
      <c r="G34" s="110">
        <v>611000</v>
      </c>
      <c r="H34" s="109">
        <v>611000</v>
      </c>
      <c r="I34" s="110">
        <v>611000</v>
      </c>
      <c r="J34" s="109"/>
      <c r="K34" s="110"/>
      <c r="L34" s="109"/>
      <c r="M34" s="110"/>
      <c r="N34" s="109"/>
      <c r="O34" s="110"/>
      <c r="P34" s="109">
        <f>$H34      +$J34      +$L34      +$N34</f>
        <v>611000</v>
      </c>
      <c r="Q34" s="110">
        <f>$I34      +$K34      +$M34      +$O34</f>
        <v>611000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25.010233319688908</v>
      </c>
      <c r="U34" s="56">
        <f>IF(($E34      =0),0,(($Q34      /$E34      )*100))</f>
        <v>25.010233319688908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2443000</v>
      </c>
      <c r="C35" s="111">
        <f>C34</f>
        <v>0</v>
      </c>
      <c r="D35" s="111"/>
      <c r="E35" s="111">
        <f>$B35      +$C35      +$D35</f>
        <v>2443000</v>
      </c>
      <c r="F35" s="112">
        <f t="shared" ref="F35:O35" si="17">F34</f>
        <v>2443000</v>
      </c>
      <c r="G35" s="113">
        <f t="shared" si="17"/>
        <v>611000</v>
      </c>
      <c r="H35" s="112">
        <f t="shared" si="17"/>
        <v>611000</v>
      </c>
      <c r="I35" s="113">
        <f t="shared" si="17"/>
        <v>611000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611000</v>
      </c>
      <c r="Q35" s="113">
        <f>$I35      +$K35      +$M35      +$O35</f>
        <v>611000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25.010233319688908</v>
      </c>
      <c r="U35" s="60">
        <f>IF($E35   =0,0,($Q35   /$E35   )*100)</f>
        <v>25.010233319688908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5436000</v>
      </c>
      <c r="C37" s="108"/>
      <c r="D37" s="108"/>
      <c r="E37" s="108">
        <f t="shared" ref="E37:E42" si="18">$B37      +$C37      +$D37</f>
        <v>5436000</v>
      </c>
      <c r="F37" s="109">
        <v>5436000</v>
      </c>
      <c r="G37" s="110">
        <v>2446000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13882000</v>
      </c>
      <c r="C38" s="108"/>
      <c r="D38" s="108"/>
      <c r="E38" s="108">
        <f t="shared" si="18"/>
        <v>13882000</v>
      </c>
      <c r="F38" s="109">
        <v>12621000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19318000</v>
      </c>
      <c r="C42" s="111">
        <f>SUM(C37:C41)</f>
        <v>0</v>
      </c>
      <c r="D42" s="111"/>
      <c r="E42" s="111">
        <f t="shared" si="18"/>
        <v>19318000</v>
      </c>
      <c r="F42" s="112">
        <f t="shared" ref="F42:O42" si="25">SUM(F37:F41)</f>
        <v>18057000</v>
      </c>
      <c r="G42" s="113">
        <f t="shared" si="25"/>
        <v>2446000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23661000</v>
      </c>
      <c r="C69" s="120">
        <f>SUM(C9:C16,C19:C25,C28:C31,C34,C37:C41,C44:C54,C57:C60,C63:C67)</f>
        <v>9160000</v>
      </c>
      <c r="D69" s="120"/>
      <c r="E69" s="120">
        <f t="shared" si="35"/>
        <v>32821000</v>
      </c>
      <c r="F69" s="121">
        <f t="shared" ref="F69:O69" si="43">SUM(F9:F16,F19:F25,F28:F31,F34,F37:F41,F44:F54,F57:F60,F63:F67)</f>
        <v>31560000</v>
      </c>
      <c r="G69" s="122">
        <f t="shared" si="43"/>
        <v>14117000</v>
      </c>
      <c r="H69" s="121">
        <f t="shared" si="43"/>
        <v>3916000</v>
      </c>
      <c r="I69" s="122">
        <f t="shared" si="43"/>
        <v>1115775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3916000</v>
      </c>
      <c r="Q69" s="122">
        <f t="shared" si="37"/>
        <v>1115775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20.676910079729659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5.8914145414224617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76853000</v>
      </c>
      <c r="C71" s="108"/>
      <c r="D71" s="108"/>
      <c r="E71" s="108">
        <f>$B71      +$C71      +$D71</f>
        <v>76853000</v>
      </c>
      <c r="F71" s="109">
        <v>76853000</v>
      </c>
      <c r="G71" s="110">
        <v>46422000</v>
      </c>
      <c r="H71" s="109">
        <v>22318000</v>
      </c>
      <c r="I71" s="110">
        <v>22318146</v>
      </c>
      <c r="J71" s="109"/>
      <c r="K71" s="110"/>
      <c r="L71" s="109"/>
      <c r="M71" s="110"/>
      <c r="N71" s="109"/>
      <c r="O71" s="110"/>
      <c r="P71" s="109">
        <f>$H71      +$J71      +$L71      +$N71</f>
        <v>22318000</v>
      </c>
      <c r="Q71" s="110">
        <f>$I71      +$K71      +$M71      +$O71</f>
        <v>22318146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29.039855308185757</v>
      </c>
      <c r="U71" s="56">
        <f>IF(($E71      =0),0,(($Q71      /$E71      )*100))</f>
        <v>29.040045281251221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76853000</v>
      </c>
      <c r="C73" s="117">
        <f>SUM(C71:C72)</f>
        <v>0</v>
      </c>
      <c r="D73" s="117"/>
      <c r="E73" s="117">
        <f>$B73      +$C73      +$D73</f>
        <v>76853000</v>
      </c>
      <c r="F73" s="118">
        <f t="shared" ref="F73:O73" si="44">SUM(F71:F72)</f>
        <v>76853000</v>
      </c>
      <c r="G73" s="119">
        <f t="shared" si="44"/>
        <v>46422000</v>
      </c>
      <c r="H73" s="118">
        <f t="shared" si="44"/>
        <v>22318000</v>
      </c>
      <c r="I73" s="119">
        <f t="shared" si="44"/>
        <v>22318146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22318000</v>
      </c>
      <c r="Q73" s="119">
        <f>$I73      +$K73      +$M73      +$O73</f>
        <v>22318146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29.039855308185757</v>
      </c>
      <c r="U73" s="65">
        <f>IF($E71   =0,0,($Q71   /$E71 )*100)</f>
        <v>29.040045281251221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76853000</v>
      </c>
      <c r="C74" s="120">
        <f>SUM(C71:C72)</f>
        <v>0</v>
      </c>
      <c r="D74" s="120"/>
      <c r="E74" s="120">
        <f>$B74      +$C74      +$D74</f>
        <v>76853000</v>
      </c>
      <c r="F74" s="121">
        <f t="shared" ref="F74:O74" si="45">SUM(F71:F72)</f>
        <v>76853000</v>
      </c>
      <c r="G74" s="122">
        <f t="shared" si="45"/>
        <v>46422000</v>
      </c>
      <c r="H74" s="121">
        <f t="shared" si="45"/>
        <v>22318000</v>
      </c>
      <c r="I74" s="122">
        <f t="shared" si="45"/>
        <v>22318146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22318000</v>
      </c>
      <c r="Q74" s="122">
        <f>$I74      +$K74      +$M74      +$O74</f>
        <v>22318146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29.039855308185757</v>
      </c>
      <c r="U74" s="71">
        <f>IF($E71   =0,0,($Q71   /$E71 )*100)</f>
        <v>29.040045281251221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100514000</v>
      </c>
      <c r="C75" s="120">
        <f>SUM(C9:C16,C19:C25,C28:C31,C34,C37:C41,C44:C54,C57:C60,C63:C67,C71:C72)</f>
        <v>9160000</v>
      </c>
      <c r="D75" s="120"/>
      <c r="E75" s="120">
        <f>$B75      +$C75      +$D75</f>
        <v>109674000</v>
      </c>
      <c r="F75" s="121">
        <f t="shared" ref="F75:O75" si="46">SUM(F9:F16,F19:F25,F28:F31,F34,F37:F41,F44:F54,F57:F60,F63:F67,F71:F72)</f>
        <v>108413000</v>
      </c>
      <c r="G75" s="122">
        <f t="shared" si="46"/>
        <v>60539000</v>
      </c>
      <c r="H75" s="121">
        <f t="shared" si="46"/>
        <v>26234000</v>
      </c>
      <c r="I75" s="122">
        <f t="shared" si="46"/>
        <v>23433921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26234000</v>
      </c>
      <c r="Q75" s="122">
        <f>$I75      +$K75      +$M75      +$O75</f>
        <v>23433921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27.386420577918823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24.463338274594957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stJVnN1IUyNNO6FfO9xiRIQ+Q8bodqYOa9D4JQJ3ckVzBEYdGwuHvJ9Xotzvv9fDU1yRsSS4b9YV8Cs5BLqPw==" saltValue="vaTnTDqV0QVrtR0PGL9S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2500000</v>
      </c>
      <c r="C10" s="108"/>
      <c r="D10" s="108"/>
      <c r="E10" s="108">
        <f t="shared" ref="E10:E17" si="0">$B10      +$C10      +$D10</f>
        <v>2500000</v>
      </c>
      <c r="F10" s="109">
        <v>2500000</v>
      </c>
      <c r="G10" s="110">
        <v>2500000</v>
      </c>
      <c r="H10" s="109">
        <v>119000</v>
      </c>
      <c r="I10" s="110">
        <v>135504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119000</v>
      </c>
      <c r="Q10" s="110">
        <f t="shared" ref="Q10:Q17" si="2">$I10      +$K10      +$M10      +$O10</f>
        <v>135504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4.7600000000000007</v>
      </c>
      <c r="U10" s="56">
        <f t="shared" ref="U10:U16" si="6">IF(($E10      =0),0,(($Q10      /$E10      )*100))</f>
        <v>5.4201600000000001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42600000</v>
      </c>
      <c r="C14" s="108"/>
      <c r="D14" s="108"/>
      <c r="E14" s="108">
        <f t="shared" si="0"/>
        <v>42600000</v>
      </c>
      <c r="F14" s="109">
        <v>42600000</v>
      </c>
      <c r="G14" s="110">
        <v>36614000</v>
      </c>
      <c r="H14" s="109">
        <v>15947000</v>
      </c>
      <c r="I14" s="110">
        <v>14818344</v>
      </c>
      <c r="J14" s="109"/>
      <c r="K14" s="110"/>
      <c r="L14" s="109"/>
      <c r="M14" s="110"/>
      <c r="N14" s="109"/>
      <c r="O14" s="110"/>
      <c r="P14" s="109">
        <f t="shared" si="1"/>
        <v>15947000</v>
      </c>
      <c r="Q14" s="110">
        <f t="shared" si="2"/>
        <v>14818344</v>
      </c>
      <c r="R14" s="54">
        <f t="shared" si="3"/>
        <v>0</v>
      </c>
      <c r="S14" s="55">
        <f t="shared" si="4"/>
        <v>0</v>
      </c>
      <c r="T14" s="54">
        <f t="shared" si="5"/>
        <v>37.434272300469488</v>
      </c>
      <c r="U14" s="56">
        <f t="shared" si="6"/>
        <v>34.784845070422534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4500000</v>
      </c>
      <c r="C15" s="108"/>
      <c r="D15" s="108"/>
      <c r="E15" s="108">
        <f t="shared" si="0"/>
        <v>4500000</v>
      </c>
      <c r="F15" s="109">
        <v>4500000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49600000</v>
      </c>
      <c r="C17" s="111">
        <f>SUM(C9:C16)</f>
        <v>0</v>
      </c>
      <c r="D17" s="111"/>
      <c r="E17" s="111">
        <f t="shared" si="0"/>
        <v>49600000</v>
      </c>
      <c r="F17" s="112">
        <f t="shared" ref="F17:O17" si="7">SUM(F9:F16)</f>
        <v>49600000</v>
      </c>
      <c r="G17" s="113">
        <f t="shared" si="7"/>
        <v>39114000</v>
      </c>
      <c r="H17" s="112">
        <f t="shared" si="7"/>
        <v>16066000</v>
      </c>
      <c r="I17" s="113">
        <f t="shared" si="7"/>
        <v>14953848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16066000</v>
      </c>
      <c r="Q17" s="113">
        <f t="shared" si="2"/>
        <v>14953848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35.623059866962301</v>
      </c>
      <c r="U17" s="60">
        <f>IF((SUM($E9:$E14))=0,0,(Q17/(SUM($E9:$E14))*100))</f>
        <v>33.157090909090911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5000000</v>
      </c>
      <c r="D22" s="108"/>
      <c r="E22" s="108">
        <f t="shared" si="8"/>
        <v>5000000</v>
      </c>
      <c r="F22" s="109">
        <v>5000000</v>
      </c>
      <c r="G22" s="110">
        <v>5000000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5000000</v>
      </c>
      <c r="D26" s="111"/>
      <c r="E26" s="111">
        <f t="shared" si="8"/>
        <v>5000000</v>
      </c>
      <c r="F26" s="112">
        <f t="shared" ref="F26:O26" si="15">SUM(F19:F25)</f>
        <v>5000000</v>
      </c>
      <c r="G26" s="113">
        <f t="shared" si="15"/>
        <v>5000000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2099000</v>
      </c>
      <c r="C34" s="108"/>
      <c r="D34" s="108"/>
      <c r="E34" s="108">
        <f>$B34      +$C34      +$D34</f>
        <v>2099000</v>
      </c>
      <c r="F34" s="109">
        <v>2099000</v>
      </c>
      <c r="G34" s="110">
        <v>525000</v>
      </c>
      <c r="H34" s="109">
        <v>525000</v>
      </c>
      <c r="I34" s="110">
        <v>5746</v>
      </c>
      <c r="J34" s="109"/>
      <c r="K34" s="110"/>
      <c r="L34" s="109"/>
      <c r="M34" s="110"/>
      <c r="N34" s="109"/>
      <c r="O34" s="110"/>
      <c r="P34" s="109">
        <f>$H34      +$J34      +$L34      +$N34</f>
        <v>525000</v>
      </c>
      <c r="Q34" s="110">
        <f>$I34      +$K34      +$M34      +$O34</f>
        <v>5746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25.011910433539779</v>
      </c>
      <c r="U34" s="56">
        <f>IF(($E34      =0),0,(($Q34      /$E34      )*100))</f>
        <v>0.27374940447832302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2099000</v>
      </c>
      <c r="C35" s="111">
        <f>C34</f>
        <v>0</v>
      </c>
      <c r="D35" s="111"/>
      <c r="E35" s="111">
        <f>$B35      +$C35      +$D35</f>
        <v>2099000</v>
      </c>
      <c r="F35" s="112">
        <f t="shared" ref="F35:O35" si="17">F34</f>
        <v>2099000</v>
      </c>
      <c r="G35" s="113">
        <f t="shared" si="17"/>
        <v>525000</v>
      </c>
      <c r="H35" s="112">
        <f t="shared" si="17"/>
        <v>525000</v>
      </c>
      <c r="I35" s="113">
        <f t="shared" si="17"/>
        <v>5746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525000</v>
      </c>
      <c r="Q35" s="113">
        <f>$I35      +$K35      +$M35      +$O35</f>
        <v>5746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25.011910433539779</v>
      </c>
      <c r="U35" s="60">
        <f>IF($E35   =0,0,($Q35   /$E35   )*100)</f>
        <v>0.27374940447832302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34886000</v>
      </c>
      <c r="C37" s="108"/>
      <c r="D37" s="108"/>
      <c r="E37" s="108">
        <f t="shared" ref="E37:E42" si="18">$B37      +$C37      +$D37</f>
        <v>34886000</v>
      </c>
      <c r="F37" s="109">
        <v>34886000</v>
      </c>
      <c r="G37" s="110">
        <v>15698000</v>
      </c>
      <c r="H37" s="109"/>
      <c r="I37" s="110">
        <v>3516219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3516219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10.079169294272775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12167000</v>
      </c>
      <c r="C38" s="108"/>
      <c r="D38" s="108"/>
      <c r="E38" s="108">
        <f t="shared" si="18"/>
        <v>12167000</v>
      </c>
      <c r="F38" s="109">
        <v>11062000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1200000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50053000</v>
      </c>
      <c r="C42" s="111">
        <f>SUM(C37:C41)</f>
        <v>0</v>
      </c>
      <c r="D42" s="111"/>
      <c r="E42" s="111">
        <f t="shared" si="18"/>
        <v>50053000</v>
      </c>
      <c r="F42" s="112">
        <f t="shared" ref="F42:O42" si="25">SUM(F37:F41)</f>
        <v>48948000</v>
      </c>
      <c r="G42" s="113">
        <f t="shared" si="25"/>
        <v>16898000</v>
      </c>
      <c r="H42" s="112">
        <f t="shared" si="25"/>
        <v>0</v>
      </c>
      <c r="I42" s="113">
        <f t="shared" si="25"/>
        <v>3516219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3516219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9.2810510478804851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101752000</v>
      </c>
      <c r="C69" s="120">
        <f>SUM(C9:C16,C19:C25,C28:C31,C34,C37:C41,C44:C54,C57:C60,C63:C67)</f>
        <v>5000000</v>
      </c>
      <c r="D69" s="120"/>
      <c r="E69" s="120">
        <f t="shared" si="35"/>
        <v>106752000</v>
      </c>
      <c r="F69" s="121">
        <f t="shared" ref="F69:O69" si="43">SUM(F9:F16,F19:F25,F28:F31,F34,F37:F41,F44:F54,F57:F60,F63:F67)</f>
        <v>105647000</v>
      </c>
      <c r="G69" s="122">
        <f t="shared" si="43"/>
        <v>61537000</v>
      </c>
      <c r="H69" s="121">
        <f t="shared" si="43"/>
        <v>16591000</v>
      </c>
      <c r="I69" s="122">
        <f t="shared" si="43"/>
        <v>18475813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16591000</v>
      </c>
      <c r="Q69" s="122">
        <f t="shared" si="37"/>
        <v>18475813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18.417050563356831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20.509311206083144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104858000</v>
      </c>
      <c r="C71" s="108"/>
      <c r="D71" s="108"/>
      <c r="E71" s="108">
        <f>$B71      +$C71      +$D71</f>
        <v>104858000</v>
      </c>
      <c r="F71" s="109">
        <v>104858000</v>
      </c>
      <c r="G71" s="110">
        <v>36615000</v>
      </c>
      <c r="H71" s="109">
        <v>36615000</v>
      </c>
      <c r="I71" s="110">
        <v>37991931</v>
      </c>
      <c r="J71" s="109"/>
      <c r="K71" s="110"/>
      <c r="L71" s="109"/>
      <c r="M71" s="110"/>
      <c r="N71" s="109"/>
      <c r="O71" s="110"/>
      <c r="P71" s="109">
        <f>$H71      +$J71      +$L71      +$N71</f>
        <v>36615000</v>
      </c>
      <c r="Q71" s="110">
        <f>$I71      +$K71      +$M71      +$O71</f>
        <v>37991931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34.918651891128953</v>
      </c>
      <c r="U71" s="56">
        <f>IF(($E71      =0),0,(($Q71      /$E71      )*100))</f>
        <v>36.231790612065836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104858000</v>
      </c>
      <c r="C73" s="117">
        <f>SUM(C71:C72)</f>
        <v>0</v>
      </c>
      <c r="D73" s="117"/>
      <c r="E73" s="117">
        <f>$B73      +$C73      +$D73</f>
        <v>104858000</v>
      </c>
      <c r="F73" s="118">
        <f t="shared" ref="F73:O73" si="44">SUM(F71:F72)</f>
        <v>104858000</v>
      </c>
      <c r="G73" s="119">
        <f t="shared" si="44"/>
        <v>36615000</v>
      </c>
      <c r="H73" s="118">
        <f t="shared" si="44"/>
        <v>36615000</v>
      </c>
      <c r="I73" s="119">
        <f t="shared" si="44"/>
        <v>37991931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36615000</v>
      </c>
      <c r="Q73" s="119">
        <f>$I73      +$K73      +$M73      +$O73</f>
        <v>37991931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34.918651891128953</v>
      </c>
      <c r="U73" s="65">
        <f>IF($E71   =0,0,($Q71   /$E71 )*100)</f>
        <v>36.231790612065836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104858000</v>
      </c>
      <c r="C74" s="120">
        <f>SUM(C71:C72)</f>
        <v>0</v>
      </c>
      <c r="D74" s="120"/>
      <c r="E74" s="120">
        <f>$B74      +$C74      +$D74</f>
        <v>104858000</v>
      </c>
      <c r="F74" s="121">
        <f t="shared" ref="F74:O74" si="45">SUM(F71:F72)</f>
        <v>104858000</v>
      </c>
      <c r="G74" s="122">
        <f t="shared" si="45"/>
        <v>36615000</v>
      </c>
      <c r="H74" s="121">
        <f t="shared" si="45"/>
        <v>36615000</v>
      </c>
      <c r="I74" s="122">
        <f t="shared" si="45"/>
        <v>37991931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36615000</v>
      </c>
      <c r="Q74" s="122">
        <f>$I74      +$K74      +$M74      +$O74</f>
        <v>37991931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34.918651891128953</v>
      </c>
      <c r="U74" s="71">
        <f>IF($E71   =0,0,($Q71   /$E71 )*100)</f>
        <v>36.231790612065836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206610000</v>
      </c>
      <c r="C75" s="120">
        <f>SUM(C9:C16,C19:C25,C28:C31,C34,C37:C41,C44:C54,C57:C60,C63:C67,C71:C72)</f>
        <v>5000000</v>
      </c>
      <c r="D75" s="120"/>
      <c r="E75" s="120">
        <f>$B75      +$C75      +$D75</f>
        <v>211610000</v>
      </c>
      <c r="F75" s="121">
        <f t="shared" ref="F75:O75" si="46">SUM(F9:F16,F19:F25,F28:F31,F34,F37:F41,F44:F54,F57:F60,F63:F67,F71:F72)</f>
        <v>210505000</v>
      </c>
      <c r="G75" s="122">
        <f t="shared" si="46"/>
        <v>98152000</v>
      </c>
      <c r="H75" s="121">
        <f t="shared" si="46"/>
        <v>53206000</v>
      </c>
      <c r="I75" s="122">
        <f t="shared" si="46"/>
        <v>56467744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53206000</v>
      </c>
      <c r="Q75" s="122">
        <f>$I75      +$K75      +$M75      +$O75</f>
        <v>56467744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27.293106190014516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28.966284503675432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APRfLcNis4CNq7VJkAIMvIusU16HlBHfNgK1+BJDhMNa/7Kj1DWvMqbtjLTkJK0ABzYnkIbZLbOCZKGtYGzWA==" saltValue="qeTaIslVr5bWEKSncCPV6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415000</v>
      </c>
      <c r="I10" s="110">
        <v>512943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415000</v>
      </c>
      <c r="Q10" s="110">
        <f t="shared" ref="Q10:Q17" si="2">$I10      +$K10      +$M10      +$O10</f>
        <v>512943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17.291666666666668</v>
      </c>
      <c r="U10" s="56">
        <f t="shared" ref="U10:U16" si="6">IF(($E10      =0),0,(($Q10      /$E10      )*100))</f>
        <v>21.372624999999999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415000</v>
      </c>
      <c r="I17" s="113">
        <f t="shared" si="7"/>
        <v>512943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415000</v>
      </c>
      <c r="Q17" s="113">
        <f t="shared" si="2"/>
        <v>512943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17.291666666666668</v>
      </c>
      <c r="U17" s="60">
        <f>IF((SUM($E9:$E14))=0,0,(Q17/(SUM($E9:$E14))*100))</f>
        <v>21.372624999999999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2686000</v>
      </c>
      <c r="C31" s="108"/>
      <c r="D31" s="108"/>
      <c r="E31" s="108">
        <f>$B31      +$C31      +$D31</f>
        <v>2686000</v>
      </c>
      <c r="F31" s="109">
        <v>2686000</v>
      </c>
      <c r="G31" s="110">
        <v>1880000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2686000</v>
      </c>
      <c r="C32" s="111">
        <f>SUM(C28:C31)</f>
        <v>0</v>
      </c>
      <c r="D32" s="111"/>
      <c r="E32" s="111">
        <f>$B32      +$C32      +$D32</f>
        <v>2686000</v>
      </c>
      <c r="F32" s="112">
        <f t="shared" ref="F32:O32" si="16">SUM(F28:F31)</f>
        <v>2686000</v>
      </c>
      <c r="G32" s="113">
        <f t="shared" si="16"/>
        <v>1880000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8403000</v>
      </c>
      <c r="C34" s="108"/>
      <c r="D34" s="108"/>
      <c r="E34" s="108">
        <f>$B34      +$C34      +$D34</f>
        <v>8403000</v>
      </c>
      <c r="F34" s="109">
        <v>8403000</v>
      </c>
      <c r="G34" s="110">
        <v>2101000</v>
      </c>
      <c r="H34" s="109">
        <v>2101000</v>
      </c>
      <c r="I34" s="110">
        <v>2132042</v>
      </c>
      <c r="J34" s="109"/>
      <c r="K34" s="110"/>
      <c r="L34" s="109"/>
      <c r="M34" s="110"/>
      <c r="N34" s="109"/>
      <c r="O34" s="110"/>
      <c r="P34" s="109">
        <f>$H34      +$J34      +$L34      +$N34</f>
        <v>2101000</v>
      </c>
      <c r="Q34" s="110">
        <f>$I34      +$K34      +$M34      +$O34</f>
        <v>2132042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25.002975127930497</v>
      </c>
      <c r="U34" s="56">
        <f>IF(($E34      =0),0,(($Q34      /$E34      )*100))</f>
        <v>25.372390812804952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8403000</v>
      </c>
      <c r="C35" s="111">
        <f>C34</f>
        <v>0</v>
      </c>
      <c r="D35" s="111"/>
      <c r="E35" s="111">
        <f>$B35      +$C35      +$D35</f>
        <v>8403000</v>
      </c>
      <c r="F35" s="112">
        <f t="shared" ref="F35:O35" si="17">F34</f>
        <v>8403000</v>
      </c>
      <c r="G35" s="113">
        <f t="shared" si="17"/>
        <v>2101000</v>
      </c>
      <c r="H35" s="112">
        <f t="shared" si="17"/>
        <v>2101000</v>
      </c>
      <c r="I35" s="113">
        <f t="shared" si="17"/>
        <v>2132042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2101000</v>
      </c>
      <c r="Q35" s="113">
        <f>$I35      +$K35      +$M35      +$O35</f>
        <v>2132042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25.002975127930497</v>
      </c>
      <c r="U35" s="60">
        <f>IF($E35   =0,0,($Q35   /$E35   )*100)</f>
        <v>25.372390812804952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100000000</v>
      </c>
      <c r="C46" s="108"/>
      <c r="D46" s="108"/>
      <c r="E46" s="108">
        <f t="shared" si="26"/>
        <v>100000000</v>
      </c>
      <c r="F46" s="109">
        <v>100000000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70000000</v>
      </c>
      <c r="C54" s="108"/>
      <c r="D54" s="108"/>
      <c r="E54" s="108">
        <f t="shared" si="26"/>
        <v>70000000</v>
      </c>
      <c r="F54" s="109">
        <v>70000000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170000000</v>
      </c>
      <c r="C55" s="111">
        <f>SUM(C44:C54)</f>
        <v>0</v>
      </c>
      <c r="D55" s="111"/>
      <c r="E55" s="111">
        <f t="shared" si="26"/>
        <v>170000000</v>
      </c>
      <c r="F55" s="112">
        <f t="shared" ref="F55:O55" si="33">SUM(F44:F54)</f>
        <v>170000000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183489000</v>
      </c>
      <c r="C69" s="120">
        <f>SUM(C9:C16,C19:C25,C28:C31,C34,C37:C41,C44:C54,C57:C60,C63:C67)</f>
        <v>0</v>
      </c>
      <c r="D69" s="120"/>
      <c r="E69" s="120">
        <f t="shared" si="35"/>
        <v>183489000</v>
      </c>
      <c r="F69" s="121">
        <f t="shared" ref="F69:O69" si="43">SUM(F9:F16,F19:F25,F28:F31,F34,F37:F41,F44:F54,F57:F60,F63:F67)</f>
        <v>183489000</v>
      </c>
      <c r="G69" s="122">
        <f t="shared" si="43"/>
        <v>6381000</v>
      </c>
      <c r="H69" s="121">
        <f t="shared" si="43"/>
        <v>2516000</v>
      </c>
      <c r="I69" s="122">
        <f t="shared" si="43"/>
        <v>2644985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2516000</v>
      </c>
      <c r="Q69" s="122">
        <f t="shared" si="37"/>
        <v>2644985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18.652235154570391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19.608458744161911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425942000</v>
      </c>
      <c r="C71" s="108"/>
      <c r="D71" s="108"/>
      <c r="E71" s="108">
        <f>$B71      +$C71      +$D71</f>
        <v>425942000</v>
      </c>
      <c r="F71" s="109">
        <v>425942000</v>
      </c>
      <c r="G71" s="110">
        <v>118026000</v>
      </c>
      <c r="H71" s="109">
        <v>81019000</v>
      </c>
      <c r="I71" s="110">
        <v>82768516</v>
      </c>
      <c r="J71" s="109"/>
      <c r="K71" s="110"/>
      <c r="L71" s="109"/>
      <c r="M71" s="110"/>
      <c r="N71" s="109"/>
      <c r="O71" s="110"/>
      <c r="P71" s="109">
        <f>$H71      +$J71      +$L71      +$N71</f>
        <v>81019000</v>
      </c>
      <c r="Q71" s="110">
        <f>$I71      +$K71      +$M71      +$O71</f>
        <v>82768516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19.021134332843438</v>
      </c>
      <c r="U71" s="56">
        <f>IF(($E71      =0),0,(($Q71      /$E71      )*100))</f>
        <v>19.431874762291578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142793000</v>
      </c>
      <c r="C72" s="108"/>
      <c r="D72" s="108"/>
      <c r="E72" s="108">
        <f>$B72      +$C72      +$D72</f>
        <v>142793000</v>
      </c>
      <c r="F72" s="109">
        <v>142793000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568735000</v>
      </c>
      <c r="C73" s="117">
        <f>SUM(C71:C72)</f>
        <v>0</v>
      </c>
      <c r="D73" s="117"/>
      <c r="E73" s="117">
        <f>$B73      +$C73      +$D73</f>
        <v>568735000</v>
      </c>
      <c r="F73" s="118">
        <f t="shared" ref="F73:O73" si="44">SUM(F71:F72)</f>
        <v>568735000</v>
      </c>
      <c r="G73" s="119">
        <f t="shared" si="44"/>
        <v>118026000</v>
      </c>
      <c r="H73" s="118">
        <f t="shared" si="44"/>
        <v>81019000</v>
      </c>
      <c r="I73" s="119">
        <f t="shared" si="44"/>
        <v>82768516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81019000</v>
      </c>
      <c r="Q73" s="119">
        <f>$I73      +$K73      +$M73      +$O73</f>
        <v>82768516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19.021134332843438</v>
      </c>
      <c r="U73" s="65">
        <f>IF($E71   =0,0,($Q71   /$E71 )*100)</f>
        <v>19.431874762291578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568735000</v>
      </c>
      <c r="C74" s="120">
        <f>SUM(C71:C72)</f>
        <v>0</v>
      </c>
      <c r="D74" s="120"/>
      <c r="E74" s="120">
        <f>$B74      +$C74      +$D74</f>
        <v>568735000</v>
      </c>
      <c r="F74" s="121">
        <f t="shared" ref="F74:O74" si="45">SUM(F71:F72)</f>
        <v>568735000</v>
      </c>
      <c r="G74" s="122">
        <f t="shared" si="45"/>
        <v>118026000</v>
      </c>
      <c r="H74" s="121">
        <f t="shared" si="45"/>
        <v>81019000</v>
      </c>
      <c r="I74" s="122">
        <f t="shared" si="45"/>
        <v>82768516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81019000</v>
      </c>
      <c r="Q74" s="122">
        <f>$I74      +$K74      +$M74      +$O74</f>
        <v>82768516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19.021134332843438</v>
      </c>
      <c r="U74" s="71">
        <f>IF($E71   =0,0,($Q71   /$E71 )*100)</f>
        <v>19.431874762291578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752224000</v>
      </c>
      <c r="C75" s="120">
        <f>SUM(C9:C16,C19:C25,C28:C31,C34,C37:C41,C44:C54,C57:C60,C63:C67,C71:C72)</f>
        <v>0</v>
      </c>
      <c r="D75" s="120"/>
      <c r="E75" s="120">
        <f>$B75      +$C75      +$D75</f>
        <v>752224000</v>
      </c>
      <c r="F75" s="121">
        <f t="shared" ref="F75:O75" si="46">SUM(F9:F16,F19:F25,F28:F31,F34,F37:F41,F44:F54,F57:F60,F63:F67,F71:F72)</f>
        <v>752224000</v>
      </c>
      <c r="G75" s="122">
        <f t="shared" si="46"/>
        <v>124407000</v>
      </c>
      <c r="H75" s="121">
        <f t="shared" si="46"/>
        <v>83535000</v>
      </c>
      <c r="I75" s="122">
        <f t="shared" si="46"/>
        <v>85413501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83535000</v>
      </c>
      <c r="Q75" s="122">
        <f>$I75      +$K75      +$M75      +$O75</f>
        <v>85413501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19.009810413921642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19.437295275026116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6GYq/JA+TC22jBwdLc2kaZSHW9yNcrSAQD04SlRkvxch7hyTIEa44d7DuJx7rkHTMQRYesBj7QlcyuEgsNZpHQ==" saltValue="FNzBDD9YdmvpJerLmLCt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419000</v>
      </c>
      <c r="I10" s="110">
        <v>548096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419000</v>
      </c>
      <c r="Q10" s="110">
        <f t="shared" ref="Q10:Q17" si="2">$I10      +$K10      +$M10      +$O10</f>
        <v>548096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20.95</v>
      </c>
      <c r="U10" s="56">
        <f t="shared" ref="U10:U16" si="6">IF(($E10      =0),0,(($Q10      /$E10      )*100))</f>
        <v>27.404800000000002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419000</v>
      </c>
      <c r="I17" s="113">
        <f t="shared" si="7"/>
        <v>548096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419000</v>
      </c>
      <c r="Q17" s="113">
        <f t="shared" si="2"/>
        <v>548096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20.95</v>
      </c>
      <c r="U17" s="60">
        <f>IF((SUM($E9:$E14))=0,0,(Q17/(SUM($E9:$E14))*100))</f>
        <v>27.404800000000002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2003000</v>
      </c>
      <c r="C34" s="108"/>
      <c r="D34" s="108"/>
      <c r="E34" s="108">
        <f>$B34      +$C34      +$D34</f>
        <v>2003000</v>
      </c>
      <c r="F34" s="109">
        <v>2003000</v>
      </c>
      <c r="G34" s="110">
        <v>501000</v>
      </c>
      <c r="H34" s="109">
        <v>501000</v>
      </c>
      <c r="I34" s="110">
        <v>168550</v>
      </c>
      <c r="J34" s="109"/>
      <c r="K34" s="110"/>
      <c r="L34" s="109"/>
      <c r="M34" s="110"/>
      <c r="N34" s="109"/>
      <c r="O34" s="110"/>
      <c r="P34" s="109">
        <f>$H34      +$J34      +$L34      +$N34</f>
        <v>501000</v>
      </c>
      <c r="Q34" s="110">
        <f>$I34      +$K34      +$M34      +$O34</f>
        <v>168550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25.012481278082877</v>
      </c>
      <c r="U34" s="56">
        <f>IF(($E34      =0),0,(($Q34      /$E34      )*100))</f>
        <v>8.4148776834747885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2003000</v>
      </c>
      <c r="C35" s="111">
        <f>C34</f>
        <v>0</v>
      </c>
      <c r="D35" s="111"/>
      <c r="E35" s="111">
        <f>$B35      +$C35      +$D35</f>
        <v>2003000</v>
      </c>
      <c r="F35" s="112">
        <f t="shared" ref="F35:O35" si="17">F34</f>
        <v>2003000</v>
      </c>
      <c r="G35" s="113">
        <f t="shared" si="17"/>
        <v>501000</v>
      </c>
      <c r="H35" s="112">
        <f t="shared" si="17"/>
        <v>501000</v>
      </c>
      <c r="I35" s="113">
        <f t="shared" si="17"/>
        <v>168550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501000</v>
      </c>
      <c r="Q35" s="113">
        <f>$I35      +$K35      +$M35      +$O35</f>
        <v>168550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25.012481278082877</v>
      </c>
      <c r="U35" s="60">
        <f>IF($E35   =0,0,($Q35   /$E35   )*100)</f>
        <v>8.4148776834747885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12079000</v>
      </c>
      <c r="C37" s="108"/>
      <c r="D37" s="108"/>
      <c r="E37" s="108">
        <f t="shared" ref="E37:E42" si="18">$B37      +$C37      +$D37</f>
        <v>12079000</v>
      </c>
      <c r="F37" s="109">
        <v>12079000</v>
      </c>
      <c r="G37" s="110">
        <v>5435000</v>
      </c>
      <c r="H37" s="109"/>
      <c r="I37" s="110">
        <v>7681474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7681474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63.593625300107625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4995000</v>
      </c>
      <c r="C38" s="108"/>
      <c r="D38" s="108"/>
      <c r="E38" s="108">
        <f t="shared" si="18"/>
        <v>4995000</v>
      </c>
      <c r="F38" s="109">
        <v>4542000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1000000</v>
      </c>
      <c r="H40" s="109"/>
      <c r="I40" s="110">
        <v>3204356</v>
      </c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3204356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64.087119999999999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22074000</v>
      </c>
      <c r="C42" s="111">
        <f>SUM(C37:C41)</f>
        <v>0</v>
      </c>
      <c r="D42" s="111"/>
      <c r="E42" s="111">
        <f t="shared" si="18"/>
        <v>22074000</v>
      </c>
      <c r="F42" s="112">
        <f t="shared" ref="F42:O42" si="25">SUM(F37:F41)</f>
        <v>21621000</v>
      </c>
      <c r="G42" s="113">
        <f t="shared" si="25"/>
        <v>6435000</v>
      </c>
      <c r="H42" s="112">
        <f t="shared" si="25"/>
        <v>0</v>
      </c>
      <c r="I42" s="113">
        <f t="shared" si="25"/>
        <v>10885830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10885830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63.738099420340767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26077000</v>
      </c>
      <c r="C69" s="120">
        <f>SUM(C9:C16,C19:C25,C28:C31,C34,C37:C41,C44:C54,C57:C60,C63:C67)</f>
        <v>0</v>
      </c>
      <c r="D69" s="120"/>
      <c r="E69" s="120">
        <f t="shared" si="35"/>
        <v>26077000</v>
      </c>
      <c r="F69" s="121">
        <f t="shared" ref="F69:O69" si="43">SUM(F9:F16,F19:F25,F28:F31,F34,F37:F41,F44:F54,F57:F60,F63:F67)</f>
        <v>25624000</v>
      </c>
      <c r="G69" s="122">
        <f t="shared" si="43"/>
        <v>8936000</v>
      </c>
      <c r="H69" s="121">
        <f t="shared" si="43"/>
        <v>920000</v>
      </c>
      <c r="I69" s="122">
        <f t="shared" si="43"/>
        <v>11602476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920000</v>
      </c>
      <c r="Q69" s="122">
        <f t="shared" si="37"/>
        <v>11602476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4.3639123422825161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55.034987192865948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81185000</v>
      </c>
      <c r="C71" s="108"/>
      <c r="D71" s="108"/>
      <c r="E71" s="108">
        <f>$B71      +$C71      +$D71</f>
        <v>81185000</v>
      </c>
      <c r="F71" s="109">
        <v>81185000</v>
      </c>
      <c r="G71" s="110">
        <v>36003000</v>
      </c>
      <c r="H71" s="109">
        <v>27408000</v>
      </c>
      <c r="I71" s="110">
        <v>22505110</v>
      </c>
      <c r="J71" s="109"/>
      <c r="K71" s="110"/>
      <c r="L71" s="109"/>
      <c r="M71" s="110"/>
      <c r="N71" s="109"/>
      <c r="O71" s="110"/>
      <c r="P71" s="109">
        <f>$H71      +$J71      +$L71      +$N71</f>
        <v>27408000</v>
      </c>
      <c r="Q71" s="110">
        <f>$I71      +$K71      +$M71      +$O71</f>
        <v>22505110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33.759931021740471</v>
      </c>
      <c r="U71" s="56">
        <f>IF(($E71      =0),0,(($Q71      /$E71      )*100))</f>
        <v>27.720773541910454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81185000</v>
      </c>
      <c r="C73" s="117">
        <f>SUM(C71:C72)</f>
        <v>0</v>
      </c>
      <c r="D73" s="117"/>
      <c r="E73" s="117">
        <f>$B73      +$C73      +$D73</f>
        <v>81185000</v>
      </c>
      <c r="F73" s="118">
        <f t="shared" ref="F73:O73" si="44">SUM(F71:F72)</f>
        <v>81185000</v>
      </c>
      <c r="G73" s="119">
        <f t="shared" si="44"/>
        <v>36003000</v>
      </c>
      <c r="H73" s="118">
        <f t="shared" si="44"/>
        <v>27408000</v>
      </c>
      <c r="I73" s="119">
        <f t="shared" si="44"/>
        <v>22505110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27408000</v>
      </c>
      <c r="Q73" s="119">
        <f>$I73      +$K73      +$M73      +$O73</f>
        <v>22505110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33.759931021740471</v>
      </c>
      <c r="U73" s="65">
        <f>IF($E71   =0,0,($Q71   /$E71 )*100)</f>
        <v>27.720773541910454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81185000</v>
      </c>
      <c r="C74" s="120">
        <f>SUM(C71:C72)</f>
        <v>0</v>
      </c>
      <c r="D74" s="120"/>
      <c r="E74" s="120">
        <f>$B74      +$C74      +$D74</f>
        <v>81185000</v>
      </c>
      <c r="F74" s="121">
        <f t="shared" ref="F74:O74" si="45">SUM(F71:F72)</f>
        <v>81185000</v>
      </c>
      <c r="G74" s="122">
        <f t="shared" si="45"/>
        <v>36003000</v>
      </c>
      <c r="H74" s="121">
        <f t="shared" si="45"/>
        <v>27408000</v>
      </c>
      <c r="I74" s="122">
        <f t="shared" si="45"/>
        <v>22505110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27408000</v>
      </c>
      <c r="Q74" s="122">
        <f>$I74      +$K74      +$M74      +$O74</f>
        <v>22505110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33.759931021740471</v>
      </c>
      <c r="U74" s="71">
        <f>IF($E71   =0,0,($Q71   /$E71 )*100)</f>
        <v>27.720773541910454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107262000</v>
      </c>
      <c r="C75" s="120">
        <f>SUM(C9:C16,C19:C25,C28:C31,C34,C37:C41,C44:C54,C57:C60,C63:C67,C71:C72)</f>
        <v>0</v>
      </c>
      <c r="D75" s="120"/>
      <c r="E75" s="120">
        <f>$B75      +$C75      +$D75</f>
        <v>107262000</v>
      </c>
      <c r="F75" s="121">
        <f t="shared" ref="F75:O75" si="46">SUM(F9:F16,F19:F25,F28:F31,F34,F37:F41,F44:F54,F57:F60,F63:F67,F71:F72)</f>
        <v>106809000</v>
      </c>
      <c r="G75" s="122">
        <f t="shared" si="46"/>
        <v>44939000</v>
      </c>
      <c r="H75" s="121">
        <f t="shared" si="46"/>
        <v>28328000</v>
      </c>
      <c r="I75" s="122">
        <f t="shared" si="46"/>
        <v>34107586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28328000</v>
      </c>
      <c r="Q75" s="122">
        <f>$I75      +$K75      +$M75      +$O75</f>
        <v>34107586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27.700040091133992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33.351507328854865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cA7iMgbvFXT5H2dYK1EXvV7thlm15cXtlQOyDKizCj8xK6969l3FmoPG9gS11a1PHSvn0k1LfTVRLqyJZTmRw==" saltValue="Y/Rnq11DTqdCaNEBbaF9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133000</v>
      </c>
      <c r="I10" s="110">
        <v>146585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133000</v>
      </c>
      <c r="Q10" s="110">
        <f t="shared" ref="Q10:Q17" si="2">$I10      +$K10      +$M10      +$O10</f>
        <v>146585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6.65</v>
      </c>
      <c r="U10" s="56">
        <f t="shared" ref="U10:U16" si="6">IF(($E10      =0),0,(($Q10      /$E10      )*100))</f>
        <v>7.32925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133000</v>
      </c>
      <c r="I17" s="113">
        <f t="shared" si="7"/>
        <v>146585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133000</v>
      </c>
      <c r="Q17" s="113">
        <f t="shared" si="2"/>
        <v>146585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6.65</v>
      </c>
      <c r="U17" s="60">
        <f>IF((SUM($E9:$E14))=0,0,(Q17/(SUM($E9:$E14))*100))</f>
        <v>7.32925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4811000</v>
      </c>
      <c r="C34" s="108"/>
      <c r="D34" s="108"/>
      <c r="E34" s="108">
        <f>$B34      +$C34      +$D34</f>
        <v>4811000</v>
      </c>
      <c r="F34" s="109">
        <v>4811000</v>
      </c>
      <c r="G34" s="110">
        <v>1203000</v>
      </c>
      <c r="H34" s="109">
        <v>1203000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1203000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25.005196424859697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4811000</v>
      </c>
      <c r="C35" s="111">
        <f>C34</f>
        <v>0</v>
      </c>
      <c r="D35" s="111"/>
      <c r="E35" s="111">
        <f>$B35      +$C35      +$D35</f>
        <v>4811000</v>
      </c>
      <c r="F35" s="112">
        <f t="shared" ref="F35:O35" si="17">F34</f>
        <v>4811000</v>
      </c>
      <c r="G35" s="113">
        <f t="shared" si="17"/>
        <v>1203000</v>
      </c>
      <c r="H35" s="112">
        <f t="shared" si="17"/>
        <v>1203000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1203000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25.005196424859697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10536000</v>
      </c>
      <c r="C37" s="108"/>
      <c r="D37" s="108"/>
      <c r="E37" s="108">
        <f t="shared" ref="E37:E42" si="18">$B37      +$C37      +$D37</f>
        <v>10536000</v>
      </c>
      <c r="F37" s="109">
        <v>10536000</v>
      </c>
      <c r="G37" s="110">
        <v>4741000</v>
      </c>
      <c r="H37" s="109">
        <v>2259000</v>
      </c>
      <c r="I37" s="110">
        <v>619967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2259000</v>
      </c>
      <c r="Q37" s="110">
        <f t="shared" ref="Q37:Q42" si="20">$I37      +$K37      +$M37      +$O37</f>
        <v>619967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21.440774487471526</v>
      </c>
      <c r="U37" s="56">
        <f t="shared" ref="U37:U41" si="24">IF(($E37      =0),0,(($Q37      /$E37      )*100))</f>
        <v>5.8842729688686406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19814000</v>
      </c>
      <c r="C38" s="108"/>
      <c r="D38" s="108"/>
      <c r="E38" s="108">
        <f t="shared" si="18"/>
        <v>19814000</v>
      </c>
      <c r="F38" s="109">
        <v>18015000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30350000</v>
      </c>
      <c r="C42" s="111">
        <f>SUM(C37:C41)</f>
        <v>0</v>
      </c>
      <c r="D42" s="111"/>
      <c r="E42" s="111">
        <f t="shared" si="18"/>
        <v>30350000</v>
      </c>
      <c r="F42" s="112">
        <f t="shared" ref="F42:O42" si="25">SUM(F37:F41)</f>
        <v>28551000</v>
      </c>
      <c r="G42" s="113">
        <f t="shared" si="25"/>
        <v>4741000</v>
      </c>
      <c r="H42" s="112">
        <f t="shared" si="25"/>
        <v>2259000</v>
      </c>
      <c r="I42" s="113">
        <f t="shared" si="25"/>
        <v>619967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2259000</v>
      </c>
      <c r="Q42" s="113">
        <f t="shared" si="20"/>
        <v>619967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21.440774487471526</v>
      </c>
      <c r="U42" s="60">
        <f>IF((+$E37+$E40) =0,0,(Q42   /(+$E37+$E40) )*100)</f>
        <v>5.8842729688686406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37161000</v>
      </c>
      <c r="C69" s="120">
        <f>SUM(C9:C16,C19:C25,C28:C31,C34,C37:C41,C44:C54,C57:C60,C63:C67)</f>
        <v>0</v>
      </c>
      <c r="D69" s="120"/>
      <c r="E69" s="120">
        <f t="shared" si="35"/>
        <v>37161000</v>
      </c>
      <c r="F69" s="121">
        <f t="shared" ref="F69:O69" si="43">SUM(F9:F16,F19:F25,F28:F31,F34,F37:F41,F44:F54,F57:F60,F63:F67)</f>
        <v>35362000</v>
      </c>
      <c r="G69" s="122">
        <f t="shared" si="43"/>
        <v>7944000</v>
      </c>
      <c r="H69" s="121">
        <f t="shared" si="43"/>
        <v>3595000</v>
      </c>
      <c r="I69" s="122">
        <f t="shared" si="43"/>
        <v>766552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3595000</v>
      </c>
      <c r="Q69" s="122">
        <f t="shared" si="37"/>
        <v>766552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20.72404450337234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4.4189312273015506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122308000</v>
      </c>
      <c r="C71" s="108"/>
      <c r="D71" s="108"/>
      <c r="E71" s="108">
        <f>$B71      +$C71      +$D71</f>
        <v>122308000</v>
      </c>
      <c r="F71" s="109">
        <v>122308000</v>
      </c>
      <c r="G71" s="110">
        <v>37832000</v>
      </c>
      <c r="H71" s="109">
        <v>22861000</v>
      </c>
      <c r="I71" s="110">
        <v>17784442</v>
      </c>
      <c r="J71" s="109"/>
      <c r="K71" s="110"/>
      <c r="L71" s="109"/>
      <c r="M71" s="110"/>
      <c r="N71" s="109"/>
      <c r="O71" s="110"/>
      <c r="P71" s="109">
        <f>$H71      +$J71      +$L71      +$N71</f>
        <v>22861000</v>
      </c>
      <c r="Q71" s="110">
        <f>$I71      +$K71      +$M71      +$O71</f>
        <v>17784442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18.69133662556824</v>
      </c>
      <c r="U71" s="56">
        <f>IF(($E71      =0),0,(($Q71      /$E71      )*100))</f>
        <v>14.540702161755567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122308000</v>
      </c>
      <c r="C73" s="117">
        <f>SUM(C71:C72)</f>
        <v>0</v>
      </c>
      <c r="D73" s="117"/>
      <c r="E73" s="117">
        <f>$B73      +$C73      +$D73</f>
        <v>122308000</v>
      </c>
      <c r="F73" s="118">
        <f t="shared" ref="F73:O73" si="44">SUM(F71:F72)</f>
        <v>122308000</v>
      </c>
      <c r="G73" s="119">
        <f t="shared" si="44"/>
        <v>37832000</v>
      </c>
      <c r="H73" s="118">
        <f t="shared" si="44"/>
        <v>22861000</v>
      </c>
      <c r="I73" s="119">
        <f t="shared" si="44"/>
        <v>17784442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22861000</v>
      </c>
      <c r="Q73" s="119">
        <f>$I73      +$K73      +$M73      +$O73</f>
        <v>17784442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18.69133662556824</v>
      </c>
      <c r="U73" s="65">
        <f>IF($E71   =0,0,($Q71   /$E71 )*100)</f>
        <v>14.540702161755567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122308000</v>
      </c>
      <c r="C74" s="120">
        <f>SUM(C71:C72)</f>
        <v>0</v>
      </c>
      <c r="D74" s="120"/>
      <c r="E74" s="120">
        <f>$B74      +$C74      +$D74</f>
        <v>122308000</v>
      </c>
      <c r="F74" s="121">
        <f t="shared" ref="F74:O74" si="45">SUM(F71:F72)</f>
        <v>122308000</v>
      </c>
      <c r="G74" s="122">
        <f t="shared" si="45"/>
        <v>37832000</v>
      </c>
      <c r="H74" s="121">
        <f t="shared" si="45"/>
        <v>22861000</v>
      </c>
      <c r="I74" s="122">
        <f t="shared" si="45"/>
        <v>17784442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22861000</v>
      </c>
      <c r="Q74" s="122">
        <f>$I74      +$K74      +$M74      +$O74</f>
        <v>17784442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18.69133662556824</v>
      </c>
      <c r="U74" s="71">
        <f>IF($E71   =0,0,($Q71   /$E71 )*100)</f>
        <v>14.540702161755567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159469000</v>
      </c>
      <c r="C75" s="120">
        <f>SUM(C9:C16,C19:C25,C28:C31,C34,C37:C41,C44:C54,C57:C60,C63:C67,C71:C72)</f>
        <v>0</v>
      </c>
      <c r="D75" s="120"/>
      <c r="E75" s="120">
        <f>$B75      +$C75      +$D75</f>
        <v>159469000</v>
      </c>
      <c r="F75" s="121">
        <f t="shared" ref="F75:O75" si="46">SUM(F9:F16,F19:F25,F28:F31,F34,F37:F41,F44:F54,F57:F60,F63:F67,F71:F72)</f>
        <v>157670000</v>
      </c>
      <c r="G75" s="122">
        <f t="shared" si="46"/>
        <v>45776000</v>
      </c>
      <c r="H75" s="121">
        <f t="shared" si="46"/>
        <v>26456000</v>
      </c>
      <c r="I75" s="122">
        <f t="shared" si="46"/>
        <v>18550994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26456000</v>
      </c>
      <c r="Q75" s="122">
        <f>$I75      +$K75      +$M75      +$O75</f>
        <v>18550994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18.943825856575131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13.283444201782965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+a04j8RKXGv5pRICra2U7kmEIb60/P7mzT6uDy1b6ugmNT2YU75I9Wux+Qvb8DhgYNiBxS+j1o6bzC8MqaKNUw==" saltValue="1tXKooJ2Wf/cWa3sHn8t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224000</v>
      </c>
      <c r="I10" s="110">
        <v>224000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224000</v>
      </c>
      <c r="Q10" s="110">
        <f t="shared" ref="Q10:Q17" si="2">$I10      +$K10      +$M10      +$O10</f>
        <v>224000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7.4666666666666677</v>
      </c>
      <c r="U10" s="56">
        <f t="shared" ref="U10:U16" si="6">IF(($E10      =0),0,(($Q10      /$E10      )*100))</f>
        <v>7.4666666666666677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224000</v>
      </c>
      <c r="I17" s="113">
        <f t="shared" si="7"/>
        <v>224000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224000</v>
      </c>
      <c r="Q17" s="113">
        <f t="shared" si="2"/>
        <v>224000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7.4666666666666677</v>
      </c>
      <c r="U17" s="60">
        <f>IF((SUM($E9:$E14))=0,0,(Q17/(SUM($E9:$E14))*100))</f>
        <v>7.4666666666666677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10000000</v>
      </c>
      <c r="D22" s="108"/>
      <c r="E22" s="108">
        <f t="shared" si="8"/>
        <v>10000000</v>
      </c>
      <c r="F22" s="109">
        <v>10000000</v>
      </c>
      <c r="G22" s="110">
        <v>10000000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10000000</v>
      </c>
      <c r="D26" s="111"/>
      <c r="E26" s="111">
        <f t="shared" si="8"/>
        <v>10000000</v>
      </c>
      <c r="F26" s="112">
        <f t="shared" ref="F26:O26" si="15">SUM(F19:F25)</f>
        <v>10000000</v>
      </c>
      <c r="G26" s="113">
        <f t="shared" si="15"/>
        <v>10000000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1806000</v>
      </c>
      <c r="C34" s="108"/>
      <c r="D34" s="108"/>
      <c r="E34" s="108">
        <f>$B34      +$C34      +$D34</f>
        <v>1806000</v>
      </c>
      <c r="F34" s="109">
        <v>1806000</v>
      </c>
      <c r="G34" s="110">
        <v>452000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1806000</v>
      </c>
      <c r="C35" s="111">
        <f>C34</f>
        <v>0</v>
      </c>
      <c r="D35" s="111"/>
      <c r="E35" s="111">
        <f>$B35      +$C35      +$D35</f>
        <v>1806000</v>
      </c>
      <c r="F35" s="112">
        <f t="shared" ref="F35:O35" si="17">F34</f>
        <v>1806000</v>
      </c>
      <c r="G35" s="113">
        <f t="shared" si="17"/>
        <v>452000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5855000</v>
      </c>
      <c r="C37" s="108"/>
      <c r="D37" s="108"/>
      <c r="E37" s="108">
        <f t="shared" ref="E37:E42" si="18">$B37      +$C37      +$D37</f>
        <v>5855000</v>
      </c>
      <c r="F37" s="109">
        <v>5855000</v>
      </c>
      <c r="G37" s="110">
        <v>2635000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1220000</v>
      </c>
      <c r="C38" s="108"/>
      <c r="D38" s="108"/>
      <c r="E38" s="108">
        <f t="shared" si="18"/>
        <v>1220000</v>
      </c>
      <c r="F38" s="109">
        <v>1109000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7075000</v>
      </c>
      <c r="C42" s="111">
        <f>SUM(C37:C41)</f>
        <v>0</v>
      </c>
      <c r="D42" s="111"/>
      <c r="E42" s="111">
        <f t="shared" si="18"/>
        <v>7075000</v>
      </c>
      <c r="F42" s="112">
        <f t="shared" ref="F42:O42" si="25">SUM(F37:F41)</f>
        <v>6964000</v>
      </c>
      <c r="G42" s="113">
        <f t="shared" si="25"/>
        <v>2635000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11881000</v>
      </c>
      <c r="C69" s="120">
        <f>SUM(C9:C16,C19:C25,C28:C31,C34,C37:C41,C44:C54,C57:C60,C63:C67)</f>
        <v>10000000</v>
      </c>
      <c r="D69" s="120"/>
      <c r="E69" s="120">
        <f t="shared" si="35"/>
        <v>21881000</v>
      </c>
      <c r="F69" s="121">
        <f t="shared" ref="F69:O69" si="43">SUM(F9:F16,F19:F25,F28:F31,F34,F37:F41,F44:F54,F57:F60,F63:F67)</f>
        <v>21770000</v>
      </c>
      <c r="G69" s="122">
        <f t="shared" si="43"/>
        <v>16087000</v>
      </c>
      <c r="H69" s="121">
        <f t="shared" si="43"/>
        <v>224000</v>
      </c>
      <c r="I69" s="122">
        <f t="shared" si="43"/>
        <v>224000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224000</v>
      </c>
      <c r="Q69" s="122">
        <f t="shared" si="37"/>
        <v>224000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1.0841682396786214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1.0841682396786214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39035000</v>
      </c>
      <c r="C71" s="108"/>
      <c r="D71" s="108"/>
      <c r="E71" s="108">
        <f>$B71      +$C71      +$D71</f>
        <v>39035000</v>
      </c>
      <c r="F71" s="109">
        <v>39035000</v>
      </c>
      <c r="G71" s="110">
        <v>19231000</v>
      </c>
      <c r="H71" s="109">
        <v>5764000</v>
      </c>
      <c r="I71" s="110">
        <v>5763715</v>
      </c>
      <c r="J71" s="109"/>
      <c r="K71" s="110"/>
      <c r="L71" s="109"/>
      <c r="M71" s="110"/>
      <c r="N71" s="109"/>
      <c r="O71" s="110"/>
      <c r="P71" s="109">
        <f>$H71      +$J71      +$L71      +$N71</f>
        <v>5764000</v>
      </c>
      <c r="Q71" s="110">
        <f>$I71      +$K71      +$M71      +$O71</f>
        <v>5763715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14.766235429742538</v>
      </c>
      <c r="U71" s="56">
        <f>IF(($E71      =0),0,(($Q71      /$E71      )*100))</f>
        <v>14.765505315742283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39035000</v>
      </c>
      <c r="C73" s="117">
        <f>SUM(C71:C72)</f>
        <v>0</v>
      </c>
      <c r="D73" s="117"/>
      <c r="E73" s="117">
        <f>$B73      +$C73      +$D73</f>
        <v>39035000</v>
      </c>
      <c r="F73" s="118">
        <f t="shared" ref="F73:O73" si="44">SUM(F71:F72)</f>
        <v>39035000</v>
      </c>
      <c r="G73" s="119">
        <f t="shared" si="44"/>
        <v>19231000</v>
      </c>
      <c r="H73" s="118">
        <f t="shared" si="44"/>
        <v>5764000</v>
      </c>
      <c r="I73" s="119">
        <f t="shared" si="44"/>
        <v>5763715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5764000</v>
      </c>
      <c r="Q73" s="119">
        <f>$I73      +$K73      +$M73      +$O73</f>
        <v>5763715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14.766235429742538</v>
      </c>
      <c r="U73" s="65">
        <f>IF($E71   =0,0,($Q71   /$E71 )*100)</f>
        <v>14.765505315742283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39035000</v>
      </c>
      <c r="C74" s="120">
        <f>SUM(C71:C72)</f>
        <v>0</v>
      </c>
      <c r="D74" s="120"/>
      <c r="E74" s="120">
        <f>$B74      +$C74      +$D74</f>
        <v>39035000</v>
      </c>
      <c r="F74" s="121">
        <f t="shared" ref="F74:O74" si="45">SUM(F71:F72)</f>
        <v>39035000</v>
      </c>
      <c r="G74" s="122">
        <f t="shared" si="45"/>
        <v>19231000</v>
      </c>
      <c r="H74" s="121">
        <f t="shared" si="45"/>
        <v>5764000</v>
      </c>
      <c r="I74" s="122">
        <f t="shared" si="45"/>
        <v>5763715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5764000</v>
      </c>
      <c r="Q74" s="122">
        <f>$I74      +$K74      +$M74      +$O74</f>
        <v>5763715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14.766235429742538</v>
      </c>
      <c r="U74" s="71">
        <f>IF($E71   =0,0,($Q71   /$E71 )*100)</f>
        <v>14.765505315742283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50916000</v>
      </c>
      <c r="C75" s="120">
        <f>SUM(C9:C16,C19:C25,C28:C31,C34,C37:C41,C44:C54,C57:C60,C63:C67,C71:C72)</f>
        <v>10000000</v>
      </c>
      <c r="D75" s="120"/>
      <c r="E75" s="120">
        <f>$B75      +$C75      +$D75</f>
        <v>60916000</v>
      </c>
      <c r="F75" s="121">
        <f t="shared" ref="F75:O75" si="46">SUM(F9:F16,F19:F25,F28:F31,F34,F37:F41,F44:F54,F57:F60,F63:F67,F71:F72)</f>
        <v>60805000</v>
      </c>
      <c r="G75" s="122">
        <f t="shared" si="46"/>
        <v>35318000</v>
      </c>
      <c r="H75" s="121">
        <f t="shared" si="46"/>
        <v>5988000</v>
      </c>
      <c r="I75" s="122">
        <f t="shared" si="46"/>
        <v>5987715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5988000</v>
      </c>
      <c r="Q75" s="122">
        <f>$I75      +$K75      +$M75      +$O75</f>
        <v>5987715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10.030822835700883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10.030345416778344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sB/9r1ZKMBp7YGNLJ+eypgNxf8ISWtknSrGQ2iuW+fvDv2C4ZizCB7AObg+3+g09AG2cVZLVZUpkQYbsOeDbQ==" saltValue="j74NOrlwzlcQU+N8L+51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255000</v>
      </c>
      <c r="I10" s="110">
        <v>471427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255000</v>
      </c>
      <c r="Q10" s="110">
        <f t="shared" ref="Q10:Q17" si="2">$I10      +$K10      +$M10      +$O10</f>
        <v>471427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13.421052631578947</v>
      </c>
      <c r="U10" s="56">
        <f t="shared" ref="U10:U16" si="6">IF(($E10      =0),0,(($Q10      /$E10      )*100))</f>
        <v>24.811947368421052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255000</v>
      </c>
      <c r="I17" s="113">
        <f t="shared" si="7"/>
        <v>471427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255000</v>
      </c>
      <c r="Q17" s="113">
        <f t="shared" si="2"/>
        <v>471427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13.421052631578947</v>
      </c>
      <c r="U17" s="60">
        <f>IF((SUM($E9:$E14))=0,0,(Q17/(SUM($E9:$E14))*100))</f>
        <v>24.811947368421052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10000000</v>
      </c>
      <c r="D22" s="108"/>
      <c r="E22" s="108">
        <f t="shared" si="8"/>
        <v>10000000</v>
      </c>
      <c r="F22" s="109">
        <v>10000000</v>
      </c>
      <c r="G22" s="110">
        <v>10000000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10000000</v>
      </c>
      <c r="D26" s="111"/>
      <c r="E26" s="111">
        <f t="shared" si="8"/>
        <v>10000000</v>
      </c>
      <c r="F26" s="112">
        <f t="shared" ref="F26:O26" si="15">SUM(F19:F25)</f>
        <v>10000000</v>
      </c>
      <c r="G26" s="113">
        <f t="shared" si="15"/>
        <v>10000000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1512000</v>
      </c>
      <c r="C34" s="108"/>
      <c r="D34" s="108"/>
      <c r="E34" s="108">
        <f>$B34      +$C34      +$D34</f>
        <v>1512000</v>
      </c>
      <c r="F34" s="109">
        <v>1512000</v>
      </c>
      <c r="G34" s="110">
        <v>378000</v>
      </c>
      <c r="H34" s="109">
        <v>378000</v>
      </c>
      <c r="I34" s="110">
        <v>435512</v>
      </c>
      <c r="J34" s="109"/>
      <c r="K34" s="110"/>
      <c r="L34" s="109"/>
      <c r="M34" s="110"/>
      <c r="N34" s="109"/>
      <c r="O34" s="110"/>
      <c r="P34" s="109">
        <f>$H34      +$J34      +$L34      +$N34</f>
        <v>378000</v>
      </c>
      <c r="Q34" s="110">
        <f>$I34      +$K34      +$M34      +$O34</f>
        <v>435512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28.803703703703704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1512000</v>
      </c>
      <c r="C35" s="111">
        <f>C34</f>
        <v>0</v>
      </c>
      <c r="D35" s="111"/>
      <c r="E35" s="111">
        <f>$B35      +$C35      +$D35</f>
        <v>1512000</v>
      </c>
      <c r="F35" s="112">
        <f t="shared" ref="F35:O35" si="17">F34</f>
        <v>1512000</v>
      </c>
      <c r="G35" s="113">
        <f t="shared" si="17"/>
        <v>378000</v>
      </c>
      <c r="H35" s="112">
        <f t="shared" si="17"/>
        <v>378000</v>
      </c>
      <c r="I35" s="113">
        <f t="shared" si="17"/>
        <v>435512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378000</v>
      </c>
      <c r="Q35" s="113">
        <f>$I35      +$K35      +$M35      +$O35</f>
        <v>435512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28.803703703703704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5371000</v>
      </c>
      <c r="C37" s="108"/>
      <c r="D37" s="108"/>
      <c r="E37" s="108">
        <f t="shared" ref="E37:E42" si="18">$B37      +$C37      +$D37</f>
        <v>5371000</v>
      </c>
      <c r="F37" s="109">
        <v>5371000</v>
      </c>
      <c r="G37" s="110">
        <v>2417000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1280000</v>
      </c>
      <c r="C38" s="108"/>
      <c r="D38" s="108"/>
      <c r="E38" s="108">
        <f t="shared" si="18"/>
        <v>1280000</v>
      </c>
      <c r="F38" s="109">
        <v>1164000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6651000</v>
      </c>
      <c r="C42" s="111">
        <f>SUM(C37:C41)</f>
        <v>0</v>
      </c>
      <c r="D42" s="111"/>
      <c r="E42" s="111">
        <f t="shared" si="18"/>
        <v>6651000</v>
      </c>
      <c r="F42" s="112">
        <f t="shared" ref="F42:O42" si="25">SUM(F37:F41)</f>
        <v>6535000</v>
      </c>
      <c r="G42" s="113">
        <f t="shared" si="25"/>
        <v>2417000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10063000</v>
      </c>
      <c r="C69" s="120">
        <f>SUM(C9:C16,C19:C25,C28:C31,C34,C37:C41,C44:C54,C57:C60,C63:C67)</f>
        <v>10000000</v>
      </c>
      <c r="D69" s="120"/>
      <c r="E69" s="120">
        <f t="shared" si="35"/>
        <v>20063000</v>
      </c>
      <c r="F69" s="121">
        <f t="shared" ref="F69:O69" si="43">SUM(F9:F16,F19:F25,F28:F31,F34,F37:F41,F44:F54,F57:F60,F63:F67)</f>
        <v>19947000</v>
      </c>
      <c r="G69" s="122">
        <f t="shared" si="43"/>
        <v>14695000</v>
      </c>
      <c r="H69" s="121">
        <f t="shared" si="43"/>
        <v>633000</v>
      </c>
      <c r="I69" s="122">
        <f t="shared" si="43"/>
        <v>906939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633000</v>
      </c>
      <c r="Q69" s="122">
        <f t="shared" si="37"/>
        <v>906939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3.3700686791247403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4.8285098227120269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32439000</v>
      </c>
      <c r="C71" s="108"/>
      <c r="D71" s="108"/>
      <c r="E71" s="108">
        <f>$B71      +$C71      +$D71</f>
        <v>32439000</v>
      </c>
      <c r="F71" s="109">
        <v>32439000</v>
      </c>
      <c r="G71" s="110">
        <v>19577000</v>
      </c>
      <c r="H71" s="109">
        <v>11436000</v>
      </c>
      <c r="I71" s="110">
        <v>11428932</v>
      </c>
      <c r="J71" s="109"/>
      <c r="K71" s="110"/>
      <c r="L71" s="109"/>
      <c r="M71" s="110"/>
      <c r="N71" s="109"/>
      <c r="O71" s="110"/>
      <c r="P71" s="109">
        <f>$H71      +$J71      +$L71      +$N71</f>
        <v>11436000</v>
      </c>
      <c r="Q71" s="110">
        <f>$I71      +$K71      +$M71      +$O71</f>
        <v>11428932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35.253861093128641</v>
      </c>
      <c r="U71" s="56">
        <f>IF(($E71      =0),0,(($Q71      /$E71      )*100))</f>
        <v>35.232072505317674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32439000</v>
      </c>
      <c r="C73" s="117">
        <f>SUM(C71:C72)</f>
        <v>0</v>
      </c>
      <c r="D73" s="117"/>
      <c r="E73" s="117">
        <f>$B73      +$C73      +$D73</f>
        <v>32439000</v>
      </c>
      <c r="F73" s="118">
        <f t="shared" ref="F73:O73" si="44">SUM(F71:F72)</f>
        <v>32439000</v>
      </c>
      <c r="G73" s="119">
        <f t="shared" si="44"/>
        <v>19577000</v>
      </c>
      <c r="H73" s="118">
        <f t="shared" si="44"/>
        <v>11436000</v>
      </c>
      <c r="I73" s="119">
        <f t="shared" si="44"/>
        <v>11428932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11436000</v>
      </c>
      <c r="Q73" s="119">
        <f>$I73      +$K73      +$M73      +$O73</f>
        <v>11428932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35.253861093128641</v>
      </c>
      <c r="U73" s="65">
        <f>IF($E71   =0,0,($Q71   /$E71 )*100)</f>
        <v>35.232072505317674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32439000</v>
      </c>
      <c r="C74" s="120">
        <f>SUM(C71:C72)</f>
        <v>0</v>
      </c>
      <c r="D74" s="120"/>
      <c r="E74" s="120">
        <f>$B74      +$C74      +$D74</f>
        <v>32439000</v>
      </c>
      <c r="F74" s="121">
        <f t="shared" ref="F74:O74" si="45">SUM(F71:F72)</f>
        <v>32439000</v>
      </c>
      <c r="G74" s="122">
        <f t="shared" si="45"/>
        <v>19577000</v>
      </c>
      <c r="H74" s="121">
        <f t="shared" si="45"/>
        <v>11436000</v>
      </c>
      <c r="I74" s="122">
        <f t="shared" si="45"/>
        <v>11428932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11436000</v>
      </c>
      <c r="Q74" s="122">
        <f>$I74      +$K74      +$M74      +$O74</f>
        <v>11428932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35.253861093128641</v>
      </c>
      <c r="U74" s="71">
        <f>IF($E71   =0,0,($Q71   /$E71 )*100)</f>
        <v>35.232072505317674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42502000</v>
      </c>
      <c r="C75" s="120">
        <f>SUM(C9:C16,C19:C25,C28:C31,C34,C37:C41,C44:C54,C57:C60,C63:C67,C71:C72)</f>
        <v>10000000</v>
      </c>
      <c r="D75" s="120"/>
      <c r="E75" s="120">
        <f>$B75      +$C75      +$D75</f>
        <v>52502000</v>
      </c>
      <c r="F75" s="121">
        <f t="shared" ref="F75:O75" si="46">SUM(F9:F16,F19:F25,F28:F31,F34,F37:F41,F44:F54,F57:F60,F63:F67,F71:F72)</f>
        <v>52386000</v>
      </c>
      <c r="G75" s="122">
        <f t="shared" si="46"/>
        <v>34272000</v>
      </c>
      <c r="H75" s="121">
        <f t="shared" si="46"/>
        <v>12069000</v>
      </c>
      <c r="I75" s="122">
        <f t="shared" si="46"/>
        <v>12335871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12069000</v>
      </c>
      <c r="Q75" s="122">
        <f>$I75      +$K75      +$M75      +$O75</f>
        <v>12335871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23.562141267424153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24.083149818437391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DwzN5Bgf/oUYarZUENOqvHrlkIer4cuXzyHrozxL71nMMLhrUqtGdjVaLSmdITaE8SYfK/sp0qphCjA9qAK0g==" saltValue="/loDf3F+DA/kCEZuHd1Z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>
        <v>433391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433391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14.446366666666666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433391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433391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14.446366666666666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2587000</v>
      </c>
      <c r="C31" s="108"/>
      <c r="D31" s="108"/>
      <c r="E31" s="108">
        <f>$B31      +$C31      +$D31</f>
        <v>2587000</v>
      </c>
      <c r="F31" s="109">
        <v>2587000</v>
      </c>
      <c r="G31" s="110">
        <v>1811000</v>
      </c>
      <c r="H31" s="109">
        <v>845000</v>
      </c>
      <c r="I31" s="110">
        <v>785624</v>
      </c>
      <c r="J31" s="109"/>
      <c r="K31" s="110"/>
      <c r="L31" s="109"/>
      <c r="M31" s="110"/>
      <c r="N31" s="109"/>
      <c r="O31" s="110"/>
      <c r="P31" s="109">
        <f>$H31      +$J31      +$L31      +$N31</f>
        <v>845000</v>
      </c>
      <c r="Q31" s="110">
        <f>$I31      +$K31      +$M31      +$O31</f>
        <v>785624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32.663316582914575</v>
      </c>
      <c r="U31" s="56">
        <f>IF(($E31      =0),0,(($Q31      /$E31      )*100))</f>
        <v>30.368148434480091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2587000</v>
      </c>
      <c r="C32" s="111">
        <f>SUM(C28:C31)</f>
        <v>0</v>
      </c>
      <c r="D32" s="111"/>
      <c r="E32" s="111">
        <f>$B32      +$C32      +$D32</f>
        <v>2587000</v>
      </c>
      <c r="F32" s="112">
        <f t="shared" ref="F32:O32" si="16">SUM(F28:F31)</f>
        <v>2587000</v>
      </c>
      <c r="G32" s="113">
        <f t="shared" si="16"/>
        <v>1811000</v>
      </c>
      <c r="H32" s="112">
        <f t="shared" si="16"/>
        <v>845000</v>
      </c>
      <c r="I32" s="113">
        <f t="shared" si="16"/>
        <v>785624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845000</v>
      </c>
      <c r="Q32" s="113">
        <f>$I32      +$K32      +$M32      +$O32</f>
        <v>785624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32.663316582914575</v>
      </c>
      <c r="U32" s="60">
        <f>IF($E32   =0,0,($Q32   /$E32   )*100)</f>
        <v>30.368148434480091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7838000</v>
      </c>
      <c r="C34" s="108"/>
      <c r="D34" s="108"/>
      <c r="E34" s="108">
        <f>$B34      +$C34      +$D34</f>
        <v>7838000</v>
      </c>
      <c r="F34" s="109">
        <v>7838000</v>
      </c>
      <c r="G34" s="110">
        <v>1960000</v>
      </c>
      <c r="H34" s="109">
        <v>1959000</v>
      </c>
      <c r="I34" s="110">
        <v>5395693</v>
      </c>
      <c r="J34" s="109"/>
      <c r="K34" s="110"/>
      <c r="L34" s="109"/>
      <c r="M34" s="110"/>
      <c r="N34" s="109"/>
      <c r="O34" s="110"/>
      <c r="P34" s="109">
        <f>$H34      +$J34      +$L34      +$N34</f>
        <v>1959000</v>
      </c>
      <c r="Q34" s="110">
        <f>$I34      +$K34      +$M34      +$O34</f>
        <v>5395693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24.993620821638174</v>
      </c>
      <c r="U34" s="56">
        <f>IF(($E34      =0),0,(($Q34      /$E34      )*100))</f>
        <v>68.840176065322794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7838000</v>
      </c>
      <c r="C35" s="111">
        <f>C34</f>
        <v>0</v>
      </c>
      <c r="D35" s="111"/>
      <c r="E35" s="111">
        <f>$B35      +$C35      +$D35</f>
        <v>7838000</v>
      </c>
      <c r="F35" s="112">
        <f t="shared" ref="F35:O35" si="17">F34</f>
        <v>7838000</v>
      </c>
      <c r="G35" s="113">
        <f t="shared" si="17"/>
        <v>1960000</v>
      </c>
      <c r="H35" s="112">
        <f t="shared" si="17"/>
        <v>1959000</v>
      </c>
      <c r="I35" s="113">
        <f t="shared" si="17"/>
        <v>5395693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1959000</v>
      </c>
      <c r="Q35" s="113">
        <f>$I35      +$K35      +$M35      +$O35</f>
        <v>5395693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24.993620821638174</v>
      </c>
      <c r="U35" s="60">
        <f>IF($E35   =0,0,($Q35   /$E35   )*100)</f>
        <v>68.840176065322794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365000000</v>
      </c>
      <c r="C46" s="108"/>
      <c r="D46" s="108"/>
      <c r="E46" s="108">
        <f t="shared" si="26"/>
        <v>365000000</v>
      </c>
      <c r="F46" s="109">
        <v>365000000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136000000</v>
      </c>
      <c r="C54" s="108"/>
      <c r="D54" s="108"/>
      <c r="E54" s="108">
        <f t="shared" si="26"/>
        <v>136000000</v>
      </c>
      <c r="F54" s="109">
        <v>136000000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501000000</v>
      </c>
      <c r="C55" s="111">
        <f>SUM(C44:C54)</f>
        <v>0</v>
      </c>
      <c r="D55" s="111"/>
      <c r="E55" s="111">
        <f t="shared" si="26"/>
        <v>501000000</v>
      </c>
      <c r="F55" s="112">
        <f t="shared" ref="F55:O55" si="33">SUM(F44:F54)</f>
        <v>501000000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514425000</v>
      </c>
      <c r="C69" s="120">
        <f>SUM(C9:C16,C19:C25,C28:C31,C34,C37:C41,C44:C54,C57:C60,C63:C67)</f>
        <v>0</v>
      </c>
      <c r="D69" s="120"/>
      <c r="E69" s="120">
        <f t="shared" si="35"/>
        <v>514425000</v>
      </c>
      <c r="F69" s="121">
        <f t="shared" ref="F69:O69" si="43">SUM(F9:F16,F19:F25,F28:F31,F34,F37:F41,F44:F54,F57:F60,F63:F67)</f>
        <v>514425000</v>
      </c>
      <c r="G69" s="122">
        <f t="shared" si="43"/>
        <v>6771000</v>
      </c>
      <c r="H69" s="121">
        <f t="shared" si="43"/>
        <v>2804000</v>
      </c>
      <c r="I69" s="122">
        <f t="shared" si="43"/>
        <v>6614708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2804000</v>
      </c>
      <c r="Q69" s="122">
        <f t="shared" si="37"/>
        <v>6614708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20.886405959031656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49.271567970204842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543922000</v>
      </c>
      <c r="C71" s="108"/>
      <c r="D71" s="108"/>
      <c r="E71" s="108">
        <f>$B71      +$C71      +$D71</f>
        <v>543922000</v>
      </c>
      <c r="F71" s="109">
        <v>543922000</v>
      </c>
      <c r="G71" s="110">
        <v>140964000</v>
      </c>
      <c r="H71" s="109">
        <v>59075000</v>
      </c>
      <c r="I71" s="110">
        <v>43325167</v>
      </c>
      <c r="J71" s="109"/>
      <c r="K71" s="110"/>
      <c r="L71" s="109"/>
      <c r="M71" s="110"/>
      <c r="N71" s="109"/>
      <c r="O71" s="110"/>
      <c r="P71" s="109">
        <f>$H71      +$J71      +$L71      +$N71</f>
        <v>59075000</v>
      </c>
      <c r="Q71" s="110">
        <f>$I71      +$K71      +$M71      +$O71</f>
        <v>43325167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10.860932266023438</v>
      </c>
      <c r="U71" s="56">
        <f>IF(($E71      =0),0,(($Q71      /$E71      )*100))</f>
        <v>7.9653271976496631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543922000</v>
      </c>
      <c r="C73" s="117">
        <f>SUM(C71:C72)</f>
        <v>0</v>
      </c>
      <c r="D73" s="117"/>
      <c r="E73" s="117">
        <f>$B73      +$C73      +$D73</f>
        <v>543922000</v>
      </c>
      <c r="F73" s="118">
        <f t="shared" ref="F73:O73" si="44">SUM(F71:F72)</f>
        <v>543922000</v>
      </c>
      <c r="G73" s="119">
        <f t="shared" si="44"/>
        <v>140964000</v>
      </c>
      <c r="H73" s="118">
        <f t="shared" si="44"/>
        <v>59075000</v>
      </c>
      <c r="I73" s="119">
        <f t="shared" si="44"/>
        <v>43325167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59075000</v>
      </c>
      <c r="Q73" s="119">
        <f>$I73      +$K73      +$M73      +$O73</f>
        <v>43325167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10.860932266023438</v>
      </c>
      <c r="U73" s="65">
        <f>IF($E71   =0,0,($Q71   /$E71 )*100)</f>
        <v>7.9653271976496631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543922000</v>
      </c>
      <c r="C74" s="120">
        <f>SUM(C71:C72)</f>
        <v>0</v>
      </c>
      <c r="D74" s="120"/>
      <c r="E74" s="120">
        <f>$B74      +$C74      +$D74</f>
        <v>543922000</v>
      </c>
      <c r="F74" s="121">
        <f t="shared" ref="F74:O74" si="45">SUM(F71:F72)</f>
        <v>543922000</v>
      </c>
      <c r="G74" s="122">
        <f t="shared" si="45"/>
        <v>140964000</v>
      </c>
      <c r="H74" s="121">
        <f t="shared" si="45"/>
        <v>59075000</v>
      </c>
      <c r="I74" s="122">
        <f t="shared" si="45"/>
        <v>43325167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59075000</v>
      </c>
      <c r="Q74" s="122">
        <f>$I74      +$K74      +$M74      +$O74</f>
        <v>43325167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10.860932266023438</v>
      </c>
      <c r="U74" s="71">
        <f>IF($E71   =0,0,($Q71   /$E71 )*100)</f>
        <v>7.9653271976496631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1058347000</v>
      </c>
      <c r="C75" s="120">
        <f>SUM(C9:C16,C19:C25,C28:C31,C34,C37:C41,C44:C54,C57:C60,C63:C67,C71:C72)</f>
        <v>0</v>
      </c>
      <c r="D75" s="120"/>
      <c r="E75" s="120">
        <f>$B75      +$C75      +$D75</f>
        <v>1058347000</v>
      </c>
      <c r="F75" s="121">
        <f t="shared" ref="F75:O75" si="46">SUM(F9:F16,F19:F25,F28:F31,F34,F37:F41,F44:F54,F57:F60,F63:F67,F71:F72)</f>
        <v>1058347000</v>
      </c>
      <c r="G75" s="122">
        <f t="shared" si="46"/>
        <v>147735000</v>
      </c>
      <c r="H75" s="121">
        <f t="shared" si="46"/>
        <v>61879000</v>
      </c>
      <c r="I75" s="122">
        <f t="shared" si="46"/>
        <v>49939875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61879000</v>
      </c>
      <c r="Q75" s="122">
        <f>$I75      +$K75      +$M75      +$O75</f>
        <v>49939875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11.102419139243596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8.9602841676729224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0qbxF7VOo41+wSSjxKSV45ObjblzcDF8GkIQUG/bdTHPmgz2EwNOMQxy4hRppx+JDoXkt7Ne/ZVso7pr0QDKg==" saltValue="/dyg5H3OCh7OXrXnHeHA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254000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254000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8.4666666666666668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254000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254000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8.4666666666666668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1986000</v>
      </c>
      <c r="C34" s="108"/>
      <c r="D34" s="108"/>
      <c r="E34" s="108">
        <f>$B34      +$C34      +$D34</f>
        <v>1986000</v>
      </c>
      <c r="F34" s="109">
        <v>1986000</v>
      </c>
      <c r="G34" s="110">
        <v>497000</v>
      </c>
      <c r="H34" s="109">
        <v>497000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497000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25.025176233635449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1986000</v>
      </c>
      <c r="C35" s="111">
        <f>C34</f>
        <v>0</v>
      </c>
      <c r="D35" s="111"/>
      <c r="E35" s="111">
        <f>$B35      +$C35      +$D35</f>
        <v>1986000</v>
      </c>
      <c r="F35" s="112">
        <f t="shared" ref="F35:O35" si="17">F34</f>
        <v>1986000</v>
      </c>
      <c r="G35" s="113">
        <f t="shared" si="17"/>
        <v>497000</v>
      </c>
      <c r="H35" s="112">
        <f t="shared" si="17"/>
        <v>497000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497000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25.025176233635449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1524000</v>
      </c>
      <c r="C38" s="108"/>
      <c r="D38" s="108"/>
      <c r="E38" s="108">
        <f t="shared" si="18"/>
        <v>1524000</v>
      </c>
      <c r="F38" s="109">
        <v>1386000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1524000</v>
      </c>
      <c r="C42" s="111">
        <f>SUM(C37:C41)</f>
        <v>0</v>
      </c>
      <c r="D42" s="111"/>
      <c r="E42" s="111">
        <f t="shared" si="18"/>
        <v>1524000</v>
      </c>
      <c r="F42" s="112">
        <f t="shared" ref="F42:O42" si="25">SUM(F37:F41)</f>
        <v>1386000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6510000</v>
      </c>
      <c r="C69" s="120">
        <f>SUM(C9:C16,C19:C25,C28:C31,C34,C37:C41,C44:C54,C57:C60,C63:C67)</f>
        <v>0</v>
      </c>
      <c r="D69" s="120"/>
      <c r="E69" s="120">
        <f t="shared" si="35"/>
        <v>6510000</v>
      </c>
      <c r="F69" s="121">
        <f t="shared" ref="F69:O69" si="43">SUM(F9:F16,F19:F25,F28:F31,F34,F37:F41,F44:F54,F57:F60,F63:F67)</f>
        <v>6372000</v>
      </c>
      <c r="G69" s="122">
        <f t="shared" si="43"/>
        <v>3497000</v>
      </c>
      <c r="H69" s="121">
        <f t="shared" si="43"/>
        <v>751000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751000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15.062174087444847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35242000</v>
      </c>
      <c r="C71" s="108"/>
      <c r="D71" s="108"/>
      <c r="E71" s="108">
        <f>$B71      +$C71      +$D71</f>
        <v>35242000</v>
      </c>
      <c r="F71" s="109">
        <v>35242000</v>
      </c>
      <c r="G71" s="110">
        <v>24141000</v>
      </c>
      <c r="H71" s="109">
        <v>18136000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18136000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51.46132455592759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35242000</v>
      </c>
      <c r="C73" s="117">
        <f>SUM(C71:C72)</f>
        <v>0</v>
      </c>
      <c r="D73" s="117"/>
      <c r="E73" s="117">
        <f>$B73      +$C73      +$D73</f>
        <v>35242000</v>
      </c>
      <c r="F73" s="118">
        <f t="shared" ref="F73:O73" si="44">SUM(F71:F72)</f>
        <v>35242000</v>
      </c>
      <c r="G73" s="119">
        <f t="shared" si="44"/>
        <v>24141000</v>
      </c>
      <c r="H73" s="118">
        <f t="shared" si="44"/>
        <v>18136000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18136000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51.46132455592759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35242000</v>
      </c>
      <c r="C74" s="120">
        <f>SUM(C71:C72)</f>
        <v>0</v>
      </c>
      <c r="D74" s="120"/>
      <c r="E74" s="120">
        <f>$B74      +$C74      +$D74</f>
        <v>35242000</v>
      </c>
      <c r="F74" s="121">
        <f t="shared" ref="F74:O74" si="45">SUM(F71:F72)</f>
        <v>35242000</v>
      </c>
      <c r="G74" s="122">
        <f t="shared" si="45"/>
        <v>24141000</v>
      </c>
      <c r="H74" s="121">
        <f t="shared" si="45"/>
        <v>18136000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18136000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51.46132455592759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41752000</v>
      </c>
      <c r="C75" s="120">
        <f>SUM(C9:C16,C19:C25,C28:C31,C34,C37:C41,C44:C54,C57:C60,C63:C67,C71:C72)</f>
        <v>0</v>
      </c>
      <c r="D75" s="120"/>
      <c r="E75" s="120">
        <f>$B75      +$C75      +$D75</f>
        <v>41752000</v>
      </c>
      <c r="F75" s="121">
        <f t="shared" ref="F75:O75" si="46">SUM(F9:F16,F19:F25,F28:F31,F34,F37:F41,F44:F54,F57:F60,F63:F67,F71:F72)</f>
        <v>41614000</v>
      </c>
      <c r="G75" s="122">
        <f t="shared" si="46"/>
        <v>27638000</v>
      </c>
      <c r="H75" s="121">
        <f t="shared" si="46"/>
        <v>18887000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18887000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46.949885651784825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93gBJYgHlVIzMmz9y8QKHVmb/rhRR0Aml2x17oHarOVZI18USviLOspFMBwKfJ7Tc9i/rSYKsn6Plfc6VK7clA==" saltValue="n28DUtDPyvzgjgWRhlGF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128000</v>
      </c>
      <c r="I10" s="110">
        <v>127500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128000</v>
      </c>
      <c r="Q10" s="110">
        <f t="shared" ref="Q10:Q17" si="2">$I10      +$K10      +$M10      +$O10</f>
        <v>127500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6.7368421052631575</v>
      </c>
      <c r="U10" s="56">
        <f t="shared" ref="U10:U16" si="6">IF(($E10      =0),0,(($Q10      /$E10      )*100))</f>
        <v>6.7105263157894735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4800000</v>
      </c>
      <c r="C11" s="108"/>
      <c r="D11" s="108"/>
      <c r="E11" s="108">
        <f t="shared" si="0"/>
        <v>4800000</v>
      </c>
      <c r="F11" s="109">
        <v>4800000</v>
      </c>
      <c r="G11" s="110">
        <v>3000000</v>
      </c>
      <c r="H11" s="109">
        <v>1091000</v>
      </c>
      <c r="I11" s="110">
        <v>1092796</v>
      </c>
      <c r="J11" s="109"/>
      <c r="K11" s="110"/>
      <c r="L11" s="109"/>
      <c r="M11" s="110"/>
      <c r="N11" s="109"/>
      <c r="O11" s="110"/>
      <c r="P11" s="109">
        <f t="shared" si="1"/>
        <v>1091000</v>
      </c>
      <c r="Q11" s="110">
        <f t="shared" si="2"/>
        <v>1092796</v>
      </c>
      <c r="R11" s="54">
        <f t="shared" si="3"/>
        <v>0</v>
      </c>
      <c r="S11" s="55">
        <f t="shared" si="4"/>
        <v>0</v>
      </c>
      <c r="T11" s="54">
        <f t="shared" si="5"/>
        <v>22.729166666666668</v>
      </c>
      <c r="U11" s="56">
        <f t="shared" si="6"/>
        <v>22.766583333333333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2100000</v>
      </c>
      <c r="C14" s="108"/>
      <c r="D14" s="108"/>
      <c r="E14" s="108">
        <f t="shared" si="0"/>
        <v>2100000</v>
      </c>
      <c r="F14" s="109">
        <v>2100000</v>
      </c>
      <c r="G14" s="110">
        <v>0</v>
      </c>
      <c r="H14" s="109"/>
      <c r="I14" s="110">
        <v>2100000</v>
      </c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2100000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100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500000</v>
      </c>
      <c r="C15" s="108"/>
      <c r="D15" s="108"/>
      <c r="E15" s="108">
        <f t="shared" si="0"/>
        <v>500000</v>
      </c>
      <c r="F15" s="109">
        <v>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9300000</v>
      </c>
      <c r="C17" s="111">
        <f>SUM(C9:C16)</f>
        <v>0</v>
      </c>
      <c r="D17" s="111"/>
      <c r="E17" s="111">
        <f t="shared" si="0"/>
        <v>9300000</v>
      </c>
      <c r="F17" s="112">
        <f t="shared" ref="F17:O17" si="7">SUM(F9:F16)</f>
        <v>9300000</v>
      </c>
      <c r="G17" s="113">
        <f t="shared" si="7"/>
        <v>4900000</v>
      </c>
      <c r="H17" s="112">
        <f t="shared" si="7"/>
        <v>1219000</v>
      </c>
      <c r="I17" s="113">
        <f t="shared" si="7"/>
        <v>3320296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1219000</v>
      </c>
      <c r="Q17" s="113">
        <f t="shared" si="2"/>
        <v>3320296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13.852272727272727</v>
      </c>
      <c r="U17" s="60">
        <f>IF((SUM($E9:$E14))=0,0,(Q17/(SUM($E9:$E14))*100))</f>
        <v>37.730636363636364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3802000</v>
      </c>
      <c r="C34" s="108"/>
      <c r="D34" s="108"/>
      <c r="E34" s="108">
        <f>$B34      +$C34      +$D34</f>
        <v>3802000</v>
      </c>
      <c r="F34" s="109">
        <v>3802000</v>
      </c>
      <c r="G34" s="110">
        <v>951000</v>
      </c>
      <c r="H34" s="109">
        <v>951000</v>
      </c>
      <c r="I34" s="110">
        <v>951000</v>
      </c>
      <c r="J34" s="109"/>
      <c r="K34" s="110"/>
      <c r="L34" s="109"/>
      <c r="M34" s="110"/>
      <c r="N34" s="109"/>
      <c r="O34" s="110"/>
      <c r="P34" s="109">
        <f>$H34      +$J34      +$L34      +$N34</f>
        <v>951000</v>
      </c>
      <c r="Q34" s="110">
        <f>$I34      +$K34      +$M34      +$O34</f>
        <v>951000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25.013150973172017</v>
      </c>
      <c r="U34" s="56">
        <f>IF(($E34      =0),0,(($Q34      /$E34      )*100))</f>
        <v>25.013150973172017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3802000</v>
      </c>
      <c r="C35" s="111">
        <f>C34</f>
        <v>0</v>
      </c>
      <c r="D35" s="111"/>
      <c r="E35" s="111">
        <f>$B35      +$C35      +$D35</f>
        <v>3802000</v>
      </c>
      <c r="F35" s="112">
        <f t="shared" ref="F35:O35" si="17">F34</f>
        <v>3802000</v>
      </c>
      <c r="G35" s="113">
        <f t="shared" si="17"/>
        <v>951000</v>
      </c>
      <c r="H35" s="112">
        <f t="shared" si="17"/>
        <v>951000</v>
      </c>
      <c r="I35" s="113">
        <f t="shared" si="17"/>
        <v>951000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951000</v>
      </c>
      <c r="Q35" s="113">
        <f>$I35      +$K35      +$M35      +$O35</f>
        <v>951000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25.013150973172017</v>
      </c>
      <c r="U35" s="60">
        <f>IF($E35   =0,0,($Q35   /$E35   )*100)</f>
        <v>25.013150973172017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6681000</v>
      </c>
      <c r="C37" s="108"/>
      <c r="D37" s="108"/>
      <c r="E37" s="108">
        <f t="shared" ref="E37:E42" si="18">$B37      +$C37      +$D37</f>
        <v>6681000</v>
      </c>
      <c r="F37" s="109">
        <v>6681000</v>
      </c>
      <c r="G37" s="110">
        <v>3006000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58014000</v>
      </c>
      <c r="C38" s="108"/>
      <c r="D38" s="108"/>
      <c r="E38" s="108">
        <f t="shared" si="18"/>
        <v>58014000</v>
      </c>
      <c r="F38" s="109">
        <v>52747000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68695000</v>
      </c>
      <c r="C42" s="111">
        <f>SUM(C37:C41)</f>
        <v>0</v>
      </c>
      <c r="D42" s="111"/>
      <c r="E42" s="111">
        <f t="shared" si="18"/>
        <v>68695000</v>
      </c>
      <c r="F42" s="112">
        <f t="shared" ref="F42:O42" si="25">SUM(F37:F41)</f>
        <v>63428000</v>
      </c>
      <c r="G42" s="113">
        <f t="shared" si="25"/>
        <v>4006000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81797000</v>
      </c>
      <c r="C69" s="120">
        <f>SUM(C9:C16,C19:C25,C28:C31,C34,C37:C41,C44:C54,C57:C60,C63:C67)</f>
        <v>0</v>
      </c>
      <c r="D69" s="120"/>
      <c r="E69" s="120">
        <f t="shared" si="35"/>
        <v>81797000</v>
      </c>
      <c r="F69" s="121">
        <f t="shared" ref="F69:O69" si="43">SUM(F9:F16,F19:F25,F28:F31,F34,F37:F41,F44:F54,F57:F60,F63:F67)</f>
        <v>76530000</v>
      </c>
      <c r="G69" s="122">
        <f t="shared" si="43"/>
        <v>9857000</v>
      </c>
      <c r="H69" s="121">
        <f t="shared" si="43"/>
        <v>2170000</v>
      </c>
      <c r="I69" s="122">
        <f t="shared" si="43"/>
        <v>4271296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2170000</v>
      </c>
      <c r="Q69" s="122">
        <f t="shared" si="37"/>
        <v>4271296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9.3201047974917319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18.345127346132369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138751000</v>
      </c>
      <c r="C71" s="108"/>
      <c r="D71" s="108"/>
      <c r="E71" s="108">
        <f>$B71      +$C71      +$D71</f>
        <v>138751000</v>
      </c>
      <c r="F71" s="109">
        <v>138751000</v>
      </c>
      <c r="G71" s="110">
        <v>82667000</v>
      </c>
      <c r="H71" s="109">
        <v>61815000</v>
      </c>
      <c r="I71" s="110">
        <v>61814114</v>
      </c>
      <c r="J71" s="109"/>
      <c r="K71" s="110"/>
      <c r="L71" s="109"/>
      <c r="M71" s="110"/>
      <c r="N71" s="109"/>
      <c r="O71" s="110"/>
      <c r="P71" s="109">
        <f>$H71      +$J71      +$L71      +$N71</f>
        <v>61815000</v>
      </c>
      <c r="Q71" s="110">
        <f>$I71      +$K71      +$M71      +$O71</f>
        <v>61814114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44.551030262844954</v>
      </c>
      <c r="U71" s="56">
        <f>IF(($E71      =0),0,(($Q71      /$E71      )*100))</f>
        <v>44.55039170888859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138751000</v>
      </c>
      <c r="C73" s="117">
        <f>SUM(C71:C72)</f>
        <v>0</v>
      </c>
      <c r="D73" s="117"/>
      <c r="E73" s="117">
        <f>$B73      +$C73      +$D73</f>
        <v>138751000</v>
      </c>
      <c r="F73" s="118">
        <f t="shared" ref="F73:O73" si="44">SUM(F71:F72)</f>
        <v>138751000</v>
      </c>
      <c r="G73" s="119">
        <f t="shared" si="44"/>
        <v>82667000</v>
      </c>
      <c r="H73" s="118">
        <f t="shared" si="44"/>
        <v>61815000</v>
      </c>
      <c r="I73" s="119">
        <f t="shared" si="44"/>
        <v>61814114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61815000</v>
      </c>
      <c r="Q73" s="119">
        <f>$I73      +$K73      +$M73      +$O73</f>
        <v>61814114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44.551030262844954</v>
      </c>
      <c r="U73" s="65">
        <f>IF($E71   =0,0,($Q71   /$E71 )*100)</f>
        <v>44.55039170888859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138751000</v>
      </c>
      <c r="C74" s="120">
        <f>SUM(C71:C72)</f>
        <v>0</v>
      </c>
      <c r="D74" s="120"/>
      <c r="E74" s="120">
        <f>$B74      +$C74      +$D74</f>
        <v>138751000</v>
      </c>
      <c r="F74" s="121">
        <f t="shared" ref="F74:O74" si="45">SUM(F71:F72)</f>
        <v>138751000</v>
      </c>
      <c r="G74" s="122">
        <f t="shared" si="45"/>
        <v>82667000</v>
      </c>
      <c r="H74" s="121">
        <f t="shared" si="45"/>
        <v>61815000</v>
      </c>
      <c r="I74" s="122">
        <f t="shared" si="45"/>
        <v>61814114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61815000</v>
      </c>
      <c r="Q74" s="122">
        <f>$I74      +$K74      +$M74      +$O74</f>
        <v>61814114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44.551030262844954</v>
      </c>
      <c r="U74" s="71">
        <f>IF($E71   =0,0,($Q71   /$E71 )*100)</f>
        <v>44.55039170888859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220548000</v>
      </c>
      <c r="C75" s="120">
        <f>SUM(C9:C16,C19:C25,C28:C31,C34,C37:C41,C44:C54,C57:C60,C63:C67,C71:C72)</f>
        <v>0</v>
      </c>
      <c r="D75" s="120"/>
      <c r="E75" s="120">
        <f>$B75      +$C75      +$D75</f>
        <v>220548000</v>
      </c>
      <c r="F75" s="121">
        <f t="shared" ref="F75:O75" si="46">SUM(F9:F16,F19:F25,F28:F31,F34,F37:F41,F44:F54,F57:F60,F63:F67,F71:F72)</f>
        <v>215281000</v>
      </c>
      <c r="G75" s="122">
        <f t="shared" si="46"/>
        <v>92524000</v>
      </c>
      <c r="H75" s="121">
        <f t="shared" si="46"/>
        <v>63985000</v>
      </c>
      <c r="I75" s="122">
        <f t="shared" si="46"/>
        <v>66085410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63985000</v>
      </c>
      <c r="Q75" s="122">
        <f>$I75      +$K75      +$M75      +$O75</f>
        <v>66085410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39.488625843958673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40.784903168470812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142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143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144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145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146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147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148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149</v>
      </c>
    </row>
    <row r="118" spans="1:23" x14ac:dyDescent="0.25">
      <c r="A118" s="35" t="s">
        <v>150</v>
      </c>
    </row>
    <row r="119" spans="1:23" ht="13" x14ac:dyDescent="0.3">
      <c r="A119" s="35" t="s">
        <v>151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152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153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154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nuInZ5Ppga6yarOfRIPTlRUpBk45nHDePyJVw7nlhI3jAobl1dFY94q+FeeWBw9yj88KEzS8SwKy9Ida329aA==" saltValue="szzBeQOFwrPfAAx2qm1J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1C9B40-AD12-4CBA-956D-106F6FCD7269}"/>
</file>

<file path=customXml/itemProps2.xml><?xml version="1.0" encoding="utf-8"?>
<ds:datastoreItem xmlns:ds="http://schemas.openxmlformats.org/officeDocument/2006/customXml" ds:itemID="{A921C281-5136-4E8C-B258-123B94348425}"/>
</file>

<file path=customXml/itemProps3.xml><?xml version="1.0" encoding="utf-8"?>
<ds:datastoreItem xmlns:ds="http://schemas.openxmlformats.org/officeDocument/2006/customXml" ds:itemID="{7F7ED4DE-1CE8-46AB-9A1C-21E091A8F3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2025-11-04T15:35:23Z</dcterms:created>
  <dcterms:modified xsi:type="dcterms:W3CDTF">2025-11-04T15:52:47Z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