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6FAD0B55-4A86-4C2A-9851-991D9A053E02}" xr6:coauthVersionLast="47" xr6:coauthVersionMax="47" xr10:uidLastSave="{00000000-0000-0000-0000-000000000000}"/>
  <workbookProtection workbookAlgorithmName="SHA-512" workbookHashValue="ABswXFdTMmnR2NUdwm5iLXMkLQ+7R7IW1sII+7pKIX6OSxN75mMKcLGDmCtf4mFXDLeJ4kfMUzY2ZG20o/2srw==" workbookSaltValue="qws3ISMtbh10NN05QVN0mQ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NW371" sheetId="2" r:id="rId2"/>
    <sheet name="NW372" sheetId="3" r:id="rId3"/>
    <sheet name="NW373" sheetId="4" r:id="rId4"/>
    <sheet name="NW374" sheetId="5" r:id="rId5"/>
    <sheet name="NW375" sheetId="6" r:id="rId6"/>
    <sheet name="DC37" sheetId="7" r:id="rId7"/>
    <sheet name="NW381" sheetId="8" r:id="rId8"/>
    <sheet name="NW382" sheetId="9" r:id="rId9"/>
    <sheet name="NW383" sheetId="10" r:id="rId10"/>
    <sheet name="NW384" sheetId="11" r:id="rId11"/>
    <sheet name="NW385" sheetId="12" r:id="rId12"/>
    <sheet name="DC38" sheetId="13" r:id="rId13"/>
    <sheet name="NW392" sheetId="14" r:id="rId14"/>
    <sheet name="NW393" sheetId="15" r:id="rId15"/>
    <sheet name="NW394" sheetId="16" r:id="rId16"/>
    <sheet name="NW396" sheetId="17" r:id="rId17"/>
    <sheet name="NW397" sheetId="18" r:id="rId18"/>
    <sheet name="DC39" sheetId="19" r:id="rId19"/>
    <sheet name="NW403" sheetId="20" r:id="rId20"/>
    <sheet name="NW404" sheetId="21" r:id="rId21"/>
    <sheet name="NW405" sheetId="22" r:id="rId22"/>
    <sheet name="DC40" sheetId="23" r:id="rId23"/>
  </sheets>
  <definedNames>
    <definedName name="_xlnm.Print_Area" localSheetId="6">'DC37'!$A$1:$X$128</definedName>
    <definedName name="_xlnm.Print_Area" localSheetId="12">'DC38'!$A$1:$X$128</definedName>
    <definedName name="_xlnm.Print_Area" localSheetId="18">'DC39'!$A$1:$X$128</definedName>
    <definedName name="_xlnm.Print_Area" localSheetId="22">'DC40'!$A$1:$X$128</definedName>
    <definedName name="_xlnm.Print_Area" localSheetId="1">'NW371'!$A$1:$X$128</definedName>
    <definedName name="_xlnm.Print_Area" localSheetId="2">'NW372'!$A$1:$X$128</definedName>
    <definedName name="_xlnm.Print_Area" localSheetId="3">'NW373'!$A$1:$X$128</definedName>
    <definedName name="_xlnm.Print_Area" localSheetId="4">'NW374'!$A$1:$X$128</definedName>
    <definedName name="_xlnm.Print_Area" localSheetId="5">'NW375'!$A$1:$X$128</definedName>
    <definedName name="_xlnm.Print_Area" localSheetId="7">'NW381'!$A$1:$X$128</definedName>
    <definedName name="_xlnm.Print_Area" localSheetId="8">'NW382'!$A$1:$X$128</definedName>
    <definedName name="_xlnm.Print_Area" localSheetId="9">'NW383'!$A$1:$X$128</definedName>
    <definedName name="_xlnm.Print_Area" localSheetId="10">'NW384'!$A$1:$X$128</definedName>
    <definedName name="_xlnm.Print_Area" localSheetId="11">'NW385'!$A$1:$X$128</definedName>
    <definedName name="_xlnm.Print_Area" localSheetId="13">'NW392'!$A$1:$X$128</definedName>
    <definedName name="_xlnm.Print_Area" localSheetId="14">'NW393'!$A$1:$X$128</definedName>
    <definedName name="_xlnm.Print_Area" localSheetId="15">'NW394'!$A$1:$X$128</definedName>
    <definedName name="_xlnm.Print_Area" localSheetId="16">'NW396'!$A$1:$X$128</definedName>
    <definedName name="_xlnm.Print_Area" localSheetId="17">'NW397'!$A$1:$X$128</definedName>
    <definedName name="_xlnm.Print_Area" localSheetId="19">'NW403'!$A$1:$X$128</definedName>
    <definedName name="_xlnm.Print_Area" localSheetId="20">'NW404'!$A$1:$X$128</definedName>
    <definedName name="_xlnm.Print_Area" localSheetId="21">'NW405'!$A$1:$X$128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J115" i="2" s="1"/>
  <c r="I87" i="2"/>
  <c r="I115" i="2" s="1"/>
  <c r="H87" i="2"/>
  <c r="G87" i="2"/>
  <c r="F87" i="2"/>
  <c r="F115" i="2" s="1"/>
  <c r="D87" i="2"/>
  <c r="D115" i="2" s="1"/>
  <c r="C87" i="2"/>
  <c r="B87" i="2"/>
  <c r="B115" i="2" s="1"/>
  <c r="O87" i="3"/>
  <c r="O115" i="3" s="1"/>
  <c r="N87" i="3"/>
  <c r="N115" i="3" s="1"/>
  <c r="M87" i="3"/>
  <c r="M115" i="3" s="1"/>
  <c r="S115" i="3" s="1"/>
  <c r="L87" i="3"/>
  <c r="K87" i="3"/>
  <c r="J87" i="3"/>
  <c r="J115" i="3" s="1"/>
  <c r="I87" i="3"/>
  <c r="H87" i="3"/>
  <c r="G87" i="3"/>
  <c r="F87" i="3"/>
  <c r="D87" i="3"/>
  <c r="C87" i="3"/>
  <c r="B87" i="3"/>
  <c r="O87" i="4"/>
  <c r="N87" i="4"/>
  <c r="N114" i="4" s="1"/>
  <c r="M87" i="4"/>
  <c r="M115" i="4" s="1"/>
  <c r="S115" i="4" s="1"/>
  <c r="L87" i="4"/>
  <c r="K87" i="4"/>
  <c r="J87" i="4"/>
  <c r="J115" i="4" s="1"/>
  <c r="I87" i="4"/>
  <c r="I115" i="4" s="1"/>
  <c r="H87" i="4"/>
  <c r="G87" i="4"/>
  <c r="G115" i="4" s="1"/>
  <c r="F87" i="4"/>
  <c r="F115" i="4" s="1"/>
  <c r="D87" i="4"/>
  <c r="C87" i="4"/>
  <c r="B87" i="4"/>
  <c r="B115" i="4" s="1"/>
  <c r="O87" i="5"/>
  <c r="N87" i="5"/>
  <c r="M87" i="5"/>
  <c r="L87" i="5"/>
  <c r="K87" i="5"/>
  <c r="J87" i="5"/>
  <c r="I87" i="5"/>
  <c r="H87" i="5"/>
  <c r="G87" i="5"/>
  <c r="F87" i="5"/>
  <c r="F115" i="5" s="1"/>
  <c r="D87" i="5"/>
  <c r="D115" i="5" s="1"/>
  <c r="C87" i="5"/>
  <c r="C115" i="5" s="1"/>
  <c r="B87" i="5"/>
  <c r="O87" i="6"/>
  <c r="N87" i="6"/>
  <c r="N115" i="6" s="1"/>
  <c r="M87" i="6"/>
  <c r="M115" i="6" s="1"/>
  <c r="S115" i="6" s="1"/>
  <c r="L87" i="6"/>
  <c r="K87" i="6"/>
  <c r="K115" i="6" s="1"/>
  <c r="J87" i="6"/>
  <c r="J115" i="6" s="1"/>
  <c r="I87" i="6"/>
  <c r="I115" i="6" s="1"/>
  <c r="H87" i="6"/>
  <c r="G87" i="6"/>
  <c r="G115" i="6" s="1"/>
  <c r="F87" i="6"/>
  <c r="D87" i="6"/>
  <c r="C87" i="6"/>
  <c r="B87" i="6"/>
  <c r="B115" i="6" s="1"/>
  <c r="O87" i="7"/>
  <c r="O115" i="7" s="1"/>
  <c r="N87" i="7"/>
  <c r="M87" i="7"/>
  <c r="L87" i="7"/>
  <c r="K87" i="7"/>
  <c r="J87" i="7"/>
  <c r="I87" i="7"/>
  <c r="I115" i="7" s="1"/>
  <c r="H87" i="7"/>
  <c r="H115" i="7" s="1"/>
  <c r="G87" i="7"/>
  <c r="F87" i="7"/>
  <c r="D87" i="7"/>
  <c r="D115" i="7" s="1"/>
  <c r="C87" i="7"/>
  <c r="C115" i="7" s="1"/>
  <c r="B87" i="7"/>
  <c r="O87" i="8"/>
  <c r="O114" i="8" s="1"/>
  <c r="N87" i="8"/>
  <c r="N114" i="8" s="1"/>
  <c r="M87" i="8"/>
  <c r="L87" i="8"/>
  <c r="L115" i="8" s="1"/>
  <c r="R115" i="8" s="1"/>
  <c r="K87" i="8"/>
  <c r="K115" i="8" s="1"/>
  <c r="J87" i="8"/>
  <c r="I87" i="8"/>
  <c r="I115" i="8" s="1"/>
  <c r="H87" i="8"/>
  <c r="G87" i="8"/>
  <c r="F87" i="8"/>
  <c r="D87" i="8"/>
  <c r="C87" i="8"/>
  <c r="B87" i="8"/>
  <c r="O87" i="9"/>
  <c r="N87" i="9"/>
  <c r="N114" i="9" s="1"/>
  <c r="M87" i="9"/>
  <c r="M115" i="9" s="1"/>
  <c r="S115" i="9" s="1"/>
  <c r="L87" i="9"/>
  <c r="K87" i="9"/>
  <c r="J87" i="9"/>
  <c r="I87" i="9"/>
  <c r="I115" i="9" s="1"/>
  <c r="H87" i="9"/>
  <c r="H115" i="9" s="1"/>
  <c r="G87" i="9"/>
  <c r="F87" i="9"/>
  <c r="F115" i="9" s="1"/>
  <c r="D87" i="9"/>
  <c r="D115" i="9" s="1"/>
  <c r="C87" i="9"/>
  <c r="B87" i="9"/>
  <c r="O87" i="10"/>
  <c r="O115" i="10" s="1"/>
  <c r="N87" i="10"/>
  <c r="N115" i="10" s="1"/>
  <c r="M87" i="10"/>
  <c r="L87" i="10"/>
  <c r="L115" i="10" s="1"/>
  <c r="R115" i="10" s="1"/>
  <c r="K87" i="10"/>
  <c r="J87" i="10"/>
  <c r="J115" i="10" s="1"/>
  <c r="I87" i="10"/>
  <c r="H87" i="10"/>
  <c r="G87" i="10"/>
  <c r="F87" i="10"/>
  <c r="D87" i="10"/>
  <c r="C87" i="10"/>
  <c r="C115" i="10" s="1"/>
  <c r="B87" i="10"/>
  <c r="B115" i="10" s="1"/>
  <c r="O87" i="11"/>
  <c r="N87" i="11"/>
  <c r="M87" i="11"/>
  <c r="M115" i="11" s="1"/>
  <c r="S115" i="11" s="1"/>
  <c r="L87" i="11"/>
  <c r="L115" i="11" s="1"/>
  <c r="R115" i="11" s="1"/>
  <c r="K87" i="11"/>
  <c r="J87" i="11"/>
  <c r="J115" i="11" s="1"/>
  <c r="I87" i="11"/>
  <c r="I115" i="11" s="1"/>
  <c r="H87" i="11"/>
  <c r="G87" i="11"/>
  <c r="F87" i="11"/>
  <c r="F115" i="11" s="1"/>
  <c r="D87" i="11"/>
  <c r="D115" i="11" s="1"/>
  <c r="C87" i="11"/>
  <c r="B87" i="11"/>
  <c r="B115" i="11" s="1"/>
  <c r="O87" i="12"/>
  <c r="O114" i="12" s="1"/>
  <c r="N87" i="12"/>
  <c r="N115" i="12" s="1"/>
  <c r="M87" i="12"/>
  <c r="L87" i="12"/>
  <c r="K87" i="12"/>
  <c r="J87" i="12"/>
  <c r="I87" i="12"/>
  <c r="H87" i="12"/>
  <c r="H115" i="12" s="1"/>
  <c r="G87" i="12"/>
  <c r="F87" i="12"/>
  <c r="D87" i="12"/>
  <c r="C87" i="12"/>
  <c r="B87" i="12"/>
  <c r="O87" i="13"/>
  <c r="N87" i="13"/>
  <c r="N115" i="13" s="1"/>
  <c r="M87" i="13"/>
  <c r="M115" i="13" s="1"/>
  <c r="S115" i="13" s="1"/>
  <c r="L87" i="13"/>
  <c r="K87" i="13"/>
  <c r="J87" i="13"/>
  <c r="I87" i="13"/>
  <c r="H87" i="13"/>
  <c r="G87" i="13"/>
  <c r="F87" i="13"/>
  <c r="F115" i="13" s="1"/>
  <c r="D87" i="13"/>
  <c r="D115" i="13" s="1"/>
  <c r="C87" i="13"/>
  <c r="B87" i="13"/>
  <c r="O87" i="14"/>
  <c r="N87" i="14"/>
  <c r="M87" i="14"/>
  <c r="L87" i="14"/>
  <c r="L115" i="14" s="1"/>
  <c r="R115" i="14" s="1"/>
  <c r="K87" i="14"/>
  <c r="J87" i="14"/>
  <c r="I87" i="14"/>
  <c r="H87" i="14"/>
  <c r="G87" i="14"/>
  <c r="F87" i="14"/>
  <c r="D87" i="14"/>
  <c r="D115" i="14" s="1"/>
  <c r="C87" i="14"/>
  <c r="C115" i="14" s="1"/>
  <c r="B87" i="14"/>
  <c r="O87" i="15"/>
  <c r="N87" i="15"/>
  <c r="M87" i="15"/>
  <c r="M115" i="15" s="1"/>
  <c r="S115" i="15" s="1"/>
  <c r="L87" i="15"/>
  <c r="K87" i="15"/>
  <c r="J87" i="15"/>
  <c r="J115" i="15" s="1"/>
  <c r="I87" i="15"/>
  <c r="H87" i="15"/>
  <c r="G87" i="15"/>
  <c r="F87" i="15"/>
  <c r="D87" i="15"/>
  <c r="C87" i="15"/>
  <c r="B87" i="15"/>
  <c r="B115" i="15" s="1"/>
  <c r="O87" i="16"/>
  <c r="O114" i="16" s="1"/>
  <c r="N87" i="16"/>
  <c r="M87" i="16"/>
  <c r="L87" i="16"/>
  <c r="K87" i="16"/>
  <c r="J87" i="16"/>
  <c r="I87" i="16"/>
  <c r="I115" i="16" s="1"/>
  <c r="H87" i="16"/>
  <c r="H115" i="16" s="1"/>
  <c r="G87" i="16"/>
  <c r="F87" i="16"/>
  <c r="D87" i="16"/>
  <c r="C87" i="16"/>
  <c r="B87" i="16"/>
  <c r="B115" i="16" s="1"/>
  <c r="O87" i="17"/>
  <c r="N87" i="17"/>
  <c r="M87" i="17"/>
  <c r="L87" i="17"/>
  <c r="K87" i="17"/>
  <c r="J87" i="17"/>
  <c r="I87" i="17"/>
  <c r="H87" i="17"/>
  <c r="G87" i="17"/>
  <c r="F87" i="17"/>
  <c r="D87" i="17"/>
  <c r="C87" i="17"/>
  <c r="B87" i="17"/>
  <c r="O87" i="18"/>
  <c r="O114" i="18" s="1"/>
  <c r="N87" i="18"/>
  <c r="M87" i="18"/>
  <c r="M115" i="18" s="1"/>
  <c r="S115" i="18" s="1"/>
  <c r="L87" i="18"/>
  <c r="K87" i="18"/>
  <c r="J87" i="18"/>
  <c r="I87" i="18"/>
  <c r="H87" i="18"/>
  <c r="G87" i="18"/>
  <c r="F87" i="18"/>
  <c r="D87" i="18"/>
  <c r="C87" i="18"/>
  <c r="B87" i="18"/>
  <c r="O87" i="19"/>
  <c r="N87" i="19"/>
  <c r="M87" i="19"/>
  <c r="L87" i="19"/>
  <c r="K87" i="19"/>
  <c r="K115" i="19" s="1"/>
  <c r="J87" i="19"/>
  <c r="I87" i="19"/>
  <c r="H87" i="19"/>
  <c r="G87" i="19"/>
  <c r="G115" i="19" s="1"/>
  <c r="F87" i="19"/>
  <c r="D87" i="19"/>
  <c r="C87" i="19"/>
  <c r="C115" i="19" s="1"/>
  <c r="B87" i="19"/>
  <c r="O87" i="20"/>
  <c r="N87" i="20"/>
  <c r="M87" i="20"/>
  <c r="L87" i="20"/>
  <c r="K87" i="20"/>
  <c r="J87" i="20"/>
  <c r="I87" i="20"/>
  <c r="I115" i="20" s="1"/>
  <c r="H87" i="20"/>
  <c r="G87" i="20"/>
  <c r="F87" i="20"/>
  <c r="D87" i="20"/>
  <c r="C87" i="20"/>
  <c r="B87" i="20"/>
  <c r="O87" i="21"/>
  <c r="O114" i="21" s="1"/>
  <c r="N87" i="21"/>
  <c r="N114" i="21" s="1"/>
  <c r="M87" i="21"/>
  <c r="L87" i="21"/>
  <c r="K87" i="21"/>
  <c r="J87" i="21"/>
  <c r="I87" i="21"/>
  <c r="H87" i="21"/>
  <c r="G87" i="21"/>
  <c r="F87" i="21"/>
  <c r="D87" i="21"/>
  <c r="C87" i="21"/>
  <c r="B87" i="21"/>
  <c r="O87" i="22"/>
  <c r="N87" i="22"/>
  <c r="M87" i="22"/>
  <c r="M115" i="22" s="1"/>
  <c r="S115" i="22" s="1"/>
  <c r="L87" i="22"/>
  <c r="K87" i="22"/>
  <c r="J87" i="22"/>
  <c r="I87" i="22"/>
  <c r="H87" i="22"/>
  <c r="G87" i="22"/>
  <c r="F87" i="22"/>
  <c r="F115" i="22" s="1"/>
  <c r="D87" i="22"/>
  <c r="D115" i="22" s="1"/>
  <c r="C87" i="22"/>
  <c r="B87" i="22"/>
  <c r="O87" i="23"/>
  <c r="O114" i="23" s="1"/>
  <c r="N87" i="23"/>
  <c r="M87" i="23"/>
  <c r="L87" i="23"/>
  <c r="K87" i="23"/>
  <c r="J87" i="23"/>
  <c r="I87" i="23"/>
  <c r="H87" i="23"/>
  <c r="G87" i="23"/>
  <c r="F87" i="23"/>
  <c r="D87" i="23"/>
  <c r="C87" i="23"/>
  <c r="B87" i="23"/>
  <c r="O87" i="1"/>
  <c r="N87" i="1"/>
  <c r="M87" i="1"/>
  <c r="L87" i="1"/>
  <c r="K87" i="1"/>
  <c r="J87" i="1"/>
  <c r="I87" i="1"/>
  <c r="I115" i="1" s="1"/>
  <c r="H87" i="1"/>
  <c r="G87" i="1"/>
  <c r="F87" i="1"/>
  <c r="D87" i="1"/>
  <c r="C87" i="1"/>
  <c r="B87" i="1"/>
  <c r="B115" i="1" s="1"/>
  <c r="O115" i="2"/>
  <c r="N115" i="2"/>
  <c r="M115" i="2"/>
  <c r="S115" i="2" s="1"/>
  <c r="L115" i="2"/>
  <c r="R115" i="2" s="1"/>
  <c r="K115" i="2"/>
  <c r="H115" i="2"/>
  <c r="G115" i="2"/>
  <c r="C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U104" i="2" s="1"/>
  <c r="S103" i="2"/>
  <c r="R103" i="2"/>
  <c r="E103" i="2"/>
  <c r="U103" i="2" s="1"/>
  <c r="S102" i="2"/>
  <c r="R102" i="2"/>
  <c r="E102" i="2"/>
  <c r="S101" i="2"/>
  <c r="R101" i="2"/>
  <c r="E101" i="2"/>
  <c r="S100" i="2"/>
  <c r="R100" i="2"/>
  <c r="E100" i="2"/>
  <c r="S99" i="2"/>
  <c r="R99" i="2"/>
  <c r="E99" i="2"/>
  <c r="U99" i="2" s="1"/>
  <c r="S98" i="2"/>
  <c r="R98" i="2"/>
  <c r="E98" i="2"/>
  <c r="U98" i="2" s="1"/>
  <c r="M97" i="2"/>
  <c r="S97" i="2" s="1"/>
  <c r="L97" i="2"/>
  <c r="R97" i="2" s="1"/>
  <c r="K97" i="2"/>
  <c r="K114" i="2" s="1"/>
  <c r="J97" i="2"/>
  <c r="I97" i="2"/>
  <c r="H97" i="2"/>
  <c r="H114" i="2" s="1"/>
  <c r="G97" i="2"/>
  <c r="G114" i="2" s="1"/>
  <c r="F97" i="2"/>
  <c r="F114" i="2" s="1"/>
  <c r="D97" i="2"/>
  <c r="D114" i="2" s="1"/>
  <c r="C97" i="2"/>
  <c r="B97" i="2"/>
  <c r="L115" i="3"/>
  <c r="R115" i="3" s="1"/>
  <c r="K115" i="3"/>
  <c r="I115" i="3"/>
  <c r="H115" i="3"/>
  <c r="G115" i="3"/>
  <c r="F115" i="3"/>
  <c r="D115" i="3"/>
  <c r="C115" i="3"/>
  <c r="B115" i="3"/>
  <c r="N114" i="3"/>
  <c r="U113" i="3"/>
  <c r="T113" i="3"/>
  <c r="S113" i="3"/>
  <c r="R113" i="3"/>
  <c r="S112" i="3"/>
  <c r="R112" i="3"/>
  <c r="E112" i="3"/>
  <c r="S111" i="3"/>
  <c r="R111" i="3"/>
  <c r="E111" i="3"/>
  <c r="T111" i="3" s="1"/>
  <c r="S110" i="3"/>
  <c r="R110" i="3"/>
  <c r="E110" i="3"/>
  <c r="U110" i="3" s="1"/>
  <c r="S109" i="3"/>
  <c r="R109" i="3"/>
  <c r="E109" i="3"/>
  <c r="U109" i="3" s="1"/>
  <c r="S108" i="3"/>
  <c r="R108" i="3"/>
  <c r="E108" i="3"/>
  <c r="U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T105" i="3" s="1"/>
  <c r="S104" i="3"/>
  <c r="R104" i="3"/>
  <c r="E104" i="3"/>
  <c r="S103" i="3"/>
  <c r="R103" i="3"/>
  <c r="E103" i="3"/>
  <c r="T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U98" i="3" s="1"/>
  <c r="M97" i="3"/>
  <c r="M114" i="3" s="1"/>
  <c r="S114" i="3" s="1"/>
  <c r="L97" i="3"/>
  <c r="R97" i="3" s="1"/>
  <c r="K97" i="3"/>
  <c r="J97" i="3"/>
  <c r="J114" i="3" s="1"/>
  <c r="I97" i="3"/>
  <c r="I114" i="3" s="1"/>
  <c r="H97" i="3"/>
  <c r="H114" i="3" s="1"/>
  <c r="G97" i="3"/>
  <c r="F97" i="3"/>
  <c r="F114" i="3" s="1"/>
  <c r="D97" i="3"/>
  <c r="D114" i="3" s="1"/>
  <c r="C97" i="3"/>
  <c r="C114" i="3" s="1"/>
  <c r="B97" i="3"/>
  <c r="B114" i="3" s="1"/>
  <c r="O115" i="4"/>
  <c r="L115" i="4"/>
  <c r="R115" i="4" s="1"/>
  <c r="K115" i="4"/>
  <c r="H115" i="4"/>
  <c r="D115" i="4"/>
  <c r="C115" i="4"/>
  <c r="O114" i="4"/>
  <c r="U113" i="4"/>
  <c r="T113" i="4"/>
  <c r="S113" i="4"/>
  <c r="R113" i="4"/>
  <c r="S112" i="4"/>
  <c r="R112" i="4"/>
  <c r="E112" i="4"/>
  <c r="U112" i="4" s="1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S98" i="4"/>
  <c r="R98" i="4"/>
  <c r="E98" i="4"/>
  <c r="U98" i="4" s="1"/>
  <c r="S97" i="4"/>
  <c r="M97" i="4"/>
  <c r="L97" i="4"/>
  <c r="L114" i="4" s="1"/>
  <c r="R114" i="4" s="1"/>
  <c r="K97" i="4"/>
  <c r="K114" i="4" s="1"/>
  <c r="J97" i="4"/>
  <c r="I97" i="4"/>
  <c r="H97" i="4"/>
  <c r="H114" i="4" s="1"/>
  <c r="G97" i="4"/>
  <c r="F97" i="4"/>
  <c r="D97" i="4"/>
  <c r="D114" i="4" s="1"/>
  <c r="C97" i="4"/>
  <c r="C114" i="4" s="1"/>
  <c r="B97" i="4"/>
  <c r="O115" i="5"/>
  <c r="M115" i="5"/>
  <c r="S115" i="5" s="1"/>
  <c r="L115" i="5"/>
  <c r="R115" i="5" s="1"/>
  <c r="K115" i="5"/>
  <c r="J115" i="5"/>
  <c r="I115" i="5"/>
  <c r="H115" i="5"/>
  <c r="G115" i="5"/>
  <c r="B115" i="5"/>
  <c r="O114" i="5"/>
  <c r="U113" i="5"/>
  <c r="T113" i="5"/>
  <c r="S113" i="5"/>
  <c r="R113" i="5"/>
  <c r="S112" i="5"/>
  <c r="R112" i="5"/>
  <c r="E112" i="5"/>
  <c r="U112" i="5" s="1"/>
  <c r="T111" i="5"/>
  <c r="S111" i="5"/>
  <c r="R111" i="5"/>
  <c r="E111" i="5"/>
  <c r="U111" i="5" s="1"/>
  <c r="S110" i="5"/>
  <c r="R110" i="5"/>
  <c r="E110" i="5"/>
  <c r="T109" i="5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S102" i="5"/>
  <c r="R102" i="5"/>
  <c r="E102" i="5"/>
  <c r="S101" i="5"/>
  <c r="R101" i="5"/>
  <c r="E101" i="5"/>
  <c r="S100" i="5"/>
  <c r="R100" i="5"/>
  <c r="E100" i="5"/>
  <c r="U100" i="5" s="1"/>
  <c r="S99" i="5"/>
  <c r="R99" i="5"/>
  <c r="E99" i="5"/>
  <c r="U99" i="5" s="1"/>
  <c r="S98" i="5"/>
  <c r="R98" i="5"/>
  <c r="E98" i="5"/>
  <c r="T98" i="5" s="1"/>
  <c r="M97" i="5"/>
  <c r="M114" i="5" s="1"/>
  <c r="S114" i="5" s="1"/>
  <c r="L97" i="5"/>
  <c r="K97" i="5"/>
  <c r="J97" i="5"/>
  <c r="J114" i="5" s="1"/>
  <c r="I97" i="5"/>
  <c r="I114" i="5" s="1"/>
  <c r="H97" i="5"/>
  <c r="H114" i="5" s="1"/>
  <c r="G97" i="5"/>
  <c r="G114" i="5" s="1"/>
  <c r="F97" i="5"/>
  <c r="D97" i="5"/>
  <c r="C97" i="5"/>
  <c r="B97" i="5"/>
  <c r="B114" i="5" s="1"/>
  <c r="O115" i="6"/>
  <c r="L115" i="6"/>
  <c r="R115" i="6" s="1"/>
  <c r="H115" i="6"/>
  <c r="F115" i="6"/>
  <c r="D115" i="6"/>
  <c r="C115" i="6"/>
  <c r="O114" i="6"/>
  <c r="N114" i="6"/>
  <c r="U113" i="6"/>
  <c r="T113" i="6"/>
  <c r="S113" i="6"/>
  <c r="R113" i="6"/>
  <c r="S112" i="6"/>
  <c r="R112" i="6"/>
  <c r="E112" i="6"/>
  <c r="S111" i="6"/>
  <c r="R111" i="6"/>
  <c r="E111" i="6"/>
  <c r="T111" i="6" s="1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T106" i="6" s="1"/>
  <c r="S105" i="6"/>
  <c r="R105" i="6"/>
  <c r="E105" i="6"/>
  <c r="S104" i="6"/>
  <c r="R104" i="6"/>
  <c r="E104" i="6"/>
  <c r="T104" i="6" s="1"/>
  <c r="U103" i="6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U99" i="6" s="1"/>
  <c r="T98" i="6"/>
  <c r="S98" i="6"/>
  <c r="R98" i="6"/>
  <c r="E98" i="6"/>
  <c r="U98" i="6" s="1"/>
  <c r="M97" i="6"/>
  <c r="L97" i="6"/>
  <c r="L114" i="6" s="1"/>
  <c r="R114" i="6" s="1"/>
  <c r="K97" i="6"/>
  <c r="J97" i="6"/>
  <c r="J114" i="6" s="1"/>
  <c r="I97" i="6"/>
  <c r="H97" i="6"/>
  <c r="G97" i="6"/>
  <c r="G114" i="6" s="1"/>
  <c r="F97" i="6"/>
  <c r="D97" i="6"/>
  <c r="D114" i="6" s="1"/>
  <c r="C97" i="6"/>
  <c r="C114" i="6" s="1"/>
  <c r="B97" i="6"/>
  <c r="B114" i="6" s="1"/>
  <c r="N115" i="7"/>
  <c r="M115" i="7"/>
  <c r="S115" i="7" s="1"/>
  <c r="L115" i="7"/>
  <c r="R115" i="7" s="1"/>
  <c r="K115" i="7"/>
  <c r="J115" i="7"/>
  <c r="G115" i="7"/>
  <c r="F115" i="7"/>
  <c r="B115" i="7"/>
  <c r="O114" i="7"/>
  <c r="N114" i="7"/>
  <c r="U113" i="7"/>
  <c r="T113" i="7"/>
  <c r="S113" i="7"/>
  <c r="R113" i="7"/>
  <c r="U112" i="7"/>
  <c r="T112" i="7"/>
  <c r="S112" i="7"/>
  <c r="R112" i="7"/>
  <c r="E112" i="7"/>
  <c r="S111" i="7"/>
  <c r="R111" i="7"/>
  <c r="E111" i="7"/>
  <c r="U111" i="7" s="1"/>
  <c r="S110" i="7"/>
  <c r="R110" i="7"/>
  <c r="E110" i="7"/>
  <c r="U110" i="7" s="1"/>
  <c r="S109" i="7"/>
  <c r="R109" i="7"/>
  <c r="E109" i="7"/>
  <c r="T109" i="7" s="1"/>
  <c r="S108" i="7"/>
  <c r="R108" i="7"/>
  <c r="E108" i="7"/>
  <c r="U107" i="7"/>
  <c r="S107" i="7"/>
  <c r="R107" i="7"/>
  <c r="E107" i="7"/>
  <c r="T107" i="7" s="1"/>
  <c r="S106" i="7"/>
  <c r="R106" i="7"/>
  <c r="E106" i="7"/>
  <c r="S105" i="7"/>
  <c r="R105" i="7"/>
  <c r="E105" i="7"/>
  <c r="U105" i="7" s="1"/>
  <c r="S104" i="7"/>
  <c r="R104" i="7"/>
  <c r="E104" i="7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S98" i="7"/>
  <c r="R98" i="7"/>
  <c r="E98" i="7"/>
  <c r="T98" i="7" s="1"/>
  <c r="M97" i="7"/>
  <c r="L97" i="7"/>
  <c r="K97" i="7"/>
  <c r="K114" i="7" s="1"/>
  <c r="J97" i="7"/>
  <c r="J114" i="7" s="1"/>
  <c r="I97" i="7"/>
  <c r="I114" i="7" s="1"/>
  <c r="H97" i="7"/>
  <c r="H114" i="7" s="1"/>
  <c r="G97" i="7"/>
  <c r="G114" i="7" s="1"/>
  <c r="F97" i="7"/>
  <c r="F114" i="7" s="1"/>
  <c r="D97" i="7"/>
  <c r="C97" i="7"/>
  <c r="B97" i="7"/>
  <c r="B114" i="7" s="1"/>
  <c r="N115" i="8"/>
  <c r="M115" i="8"/>
  <c r="S115" i="8" s="1"/>
  <c r="J115" i="8"/>
  <c r="H115" i="8"/>
  <c r="G115" i="8"/>
  <c r="F115" i="8"/>
  <c r="D115" i="8"/>
  <c r="C115" i="8"/>
  <c r="B115" i="8"/>
  <c r="L114" i="8"/>
  <c r="R114" i="8" s="1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U110" i="8" s="1"/>
  <c r="S109" i="8"/>
  <c r="R109" i="8"/>
  <c r="E109" i="8"/>
  <c r="T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U105" i="8" s="1"/>
  <c r="T104" i="8"/>
  <c r="S104" i="8"/>
  <c r="R104" i="8"/>
  <c r="E104" i="8"/>
  <c r="U104" i="8" s="1"/>
  <c r="S103" i="8"/>
  <c r="R103" i="8"/>
  <c r="E103" i="8"/>
  <c r="T102" i="8"/>
  <c r="S102" i="8"/>
  <c r="R102" i="8"/>
  <c r="E102" i="8"/>
  <c r="U102" i="8" s="1"/>
  <c r="S101" i="8"/>
  <c r="R101" i="8"/>
  <c r="E101" i="8"/>
  <c r="T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M97" i="8"/>
  <c r="S97" i="8" s="1"/>
  <c r="L97" i="8"/>
  <c r="R97" i="8" s="1"/>
  <c r="K97" i="8"/>
  <c r="J97" i="8"/>
  <c r="I97" i="8"/>
  <c r="I114" i="8" s="1"/>
  <c r="H97" i="8"/>
  <c r="G97" i="8"/>
  <c r="G114" i="8" s="1"/>
  <c r="F97" i="8"/>
  <c r="F114" i="8" s="1"/>
  <c r="D97" i="8"/>
  <c r="D114" i="8" s="1"/>
  <c r="C97" i="8"/>
  <c r="C114" i="8" s="1"/>
  <c r="B97" i="8"/>
  <c r="B114" i="8" s="1"/>
  <c r="O115" i="9"/>
  <c r="N115" i="9"/>
  <c r="L115" i="9"/>
  <c r="R115" i="9" s="1"/>
  <c r="K115" i="9"/>
  <c r="J115" i="9"/>
  <c r="G115" i="9"/>
  <c r="C115" i="9"/>
  <c r="B115" i="9"/>
  <c r="O114" i="9"/>
  <c r="U113" i="9"/>
  <c r="T113" i="9"/>
  <c r="S113" i="9"/>
  <c r="R113" i="9"/>
  <c r="S112" i="9"/>
  <c r="R112" i="9"/>
  <c r="E112" i="9"/>
  <c r="T112" i="9" s="1"/>
  <c r="S111" i="9"/>
  <c r="R111" i="9"/>
  <c r="E111" i="9"/>
  <c r="U111" i="9" s="1"/>
  <c r="U110" i="9"/>
  <c r="S110" i="9"/>
  <c r="R110" i="9"/>
  <c r="E110" i="9"/>
  <c r="T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S105" i="9"/>
  <c r="R105" i="9"/>
  <c r="E105" i="9"/>
  <c r="T105" i="9" s="1"/>
  <c r="S104" i="9"/>
  <c r="R104" i="9"/>
  <c r="E104" i="9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T99" i="9"/>
  <c r="S99" i="9"/>
  <c r="R99" i="9"/>
  <c r="E99" i="9"/>
  <c r="U99" i="9" s="1"/>
  <c r="S98" i="9"/>
  <c r="R98" i="9"/>
  <c r="E98" i="9"/>
  <c r="M97" i="9"/>
  <c r="S97" i="9" s="1"/>
  <c r="L97" i="9"/>
  <c r="R97" i="9" s="1"/>
  <c r="K97" i="9"/>
  <c r="K114" i="9" s="1"/>
  <c r="J97" i="9"/>
  <c r="J114" i="9" s="1"/>
  <c r="I97" i="9"/>
  <c r="H97" i="9"/>
  <c r="G97" i="9"/>
  <c r="G114" i="9" s="1"/>
  <c r="F97" i="9"/>
  <c r="D97" i="9"/>
  <c r="C97" i="9"/>
  <c r="C114" i="9" s="1"/>
  <c r="B97" i="9"/>
  <c r="B114" i="9" s="1"/>
  <c r="M115" i="10"/>
  <c r="S115" i="10" s="1"/>
  <c r="K115" i="10"/>
  <c r="I115" i="10"/>
  <c r="H115" i="10"/>
  <c r="G115" i="10"/>
  <c r="F115" i="10"/>
  <c r="D115" i="10"/>
  <c r="O114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U111" i="10" s="1"/>
  <c r="S110" i="10"/>
  <c r="R110" i="10"/>
  <c r="E110" i="10"/>
  <c r="U110" i="10" s="1"/>
  <c r="S109" i="10"/>
  <c r="R109" i="10"/>
  <c r="E109" i="10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T105" i="10" s="1"/>
  <c r="S104" i="10"/>
  <c r="R104" i="10"/>
  <c r="E104" i="10"/>
  <c r="U104" i="10" s="1"/>
  <c r="S103" i="10"/>
  <c r="R103" i="10"/>
  <c r="E103" i="10"/>
  <c r="U103" i="10" s="1"/>
  <c r="U102" i="10"/>
  <c r="T102" i="10"/>
  <c r="S102" i="10"/>
  <c r="R102" i="10"/>
  <c r="E102" i="10"/>
  <c r="S101" i="10"/>
  <c r="R101" i="10"/>
  <c r="E101" i="10"/>
  <c r="U100" i="10"/>
  <c r="T100" i="10"/>
  <c r="S100" i="10"/>
  <c r="R100" i="10"/>
  <c r="E100" i="10"/>
  <c r="S99" i="10"/>
  <c r="R99" i="10"/>
  <c r="E99" i="10"/>
  <c r="T99" i="10" s="1"/>
  <c r="S98" i="10"/>
  <c r="R98" i="10"/>
  <c r="E98" i="10"/>
  <c r="U98" i="10" s="1"/>
  <c r="M97" i="10"/>
  <c r="M114" i="10" s="1"/>
  <c r="S114" i="10" s="1"/>
  <c r="L97" i="10"/>
  <c r="R97" i="10" s="1"/>
  <c r="K97" i="10"/>
  <c r="K114" i="10" s="1"/>
  <c r="J97" i="10"/>
  <c r="J114" i="10" s="1"/>
  <c r="I97" i="10"/>
  <c r="I114" i="10" s="1"/>
  <c r="H97" i="10"/>
  <c r="H114" i="10" s="1"/>
  <c r="G97" i="10"/>
  <c r="G114" i="10" s="1"/>
  <c r="F97" i="10"/>
  <c r="F114" i="10" s="1"/>
  <c r="D97" i="10"/>
  <c r="D114" i="10" s="1"/>
  <c r="C97" i="10"/>
  <c r="B97" i="10"/>
  <c r="B114" i="10" s="1"/>
  <c r="O115" i="11"/>
  <c r="N115" i="11"/>
  <c r="K115" i="11"/>
  <c r="H115" i="11"/>
  <c r="G115" i="11"/>
  <c r="C115" i="11"/>
  <c r="O114" i="11"/>
  <c r="N114" i="11"/>
  <c r="U113" i="11"/>
  <c r="T113" i="11"/>
  <c r="S113" i="11"/>
  <c r="R113" i="11"/>
  <c r="S112" i="11"/>
  <c r="R112" i="11"/>
  <c r="E112" i="11"/>
  <c r="S111" i="11"/>
  <c r="R111" i="11"/>
  <c r="E111" i="11"/>
  <c r="U111" i="11" s="1"/>
  <c r="S110" i="11"/>
  <c r="R110" i="11"/>
  <c r="E110" i="11"/>
  <c r="T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S103" i="11"/>
  <c r="R103" i="11"/>
  <c r="E103" i="11"/>
  <c r="U103" i="11" s="1"/>
  <c r="S102" i="11"/>
  <c r="R102" i="11"/>
  <c r="E102" i="11"/>
  <c r="T102" i="11" s="1"/>
  <c r="S101" i="11"/>
  <c r="R101" i="11"/>
  <c r="E101" i="11"/>
  <c r="T101" i="11" s="1"/>
  <c r="S100" i="11"/>
  <c r="R100" i="11"/>
  <c r="E100" i="11"/>
  <c r="S99" i="11"/>
  <c r="R99" i="11"/>
  <c r="E99" i="11"/>
  <c r="U99" i="11" s="1"/>
  <c r="S98" i="11"/>
  <c r="R98" i="11"/>
  <c r="E98" i="11"/>
  <c r="U98" i="11" s="1"/>
  <c r="M97" i="11"/>
  <c r="M114" i="11" s="1"/>
  <c r="S114" i="11" s="1"/>
  <c r="L97" i="11"/>
  <c r="L114" i="11" s="1"/>
  <c r="R114" i="11" s="1"/>
  <c r="K97" i="11"/>
  <c r="K114" i="11" s="1"/>
  <c r="J97" i="11"/>
  <c r="I97" i="11"/>
  <c r="H97" i="11"/>
  <c r="H114" i="11" s="1"/>
  <c r="G97" i="11"/>
  <c r="G114" i="11" s="1"/>
  <c r="F97" i="11"/>
  <c r="F114" i="11" s="1"/>
  <c r="D97" i="11"/>
  <c r="D114" i="11" s="1"/>
  <c r="C97" i="11"/>
  <c r="C114" i="11" s="1"/>
  <c r="B97" i="11"/>
  <c r="O115" i="12"/>
  <c r="M115" i="12"/>
  <c r="S115" i="12" s="1"/>
  <c r="L115" i="12"/>
  <c r="R115" i="12" s="1"/>
  <c r="K115" i="12"/>
  <c r="J115" i="12"/>
  <c r="I115" i="12"/>
  <c r="G115" i="12"/>
  <c r="F115" i="12"/>
  <c r="D115" i="12"/>
  <c r="C115" i="12"/>
  <c r="B115" i="12"/>
  <c r="U113" i="12"/>
  <c r="T113" i="12"/>
  <c r="S113" i="12"/>
  <c r="R113" i="12"/>
  <c r="S112" i="12"/>
  <c r="R112" i="12"/>
  <c r="E112" i="12"/>
  <c r="U112" i="12" s="1"/>
  <c r="S111" i="12"/>
  <c r="R111" i="12"/>
  <c r="E111" i="12"/>
  <c r="S110" i="12"/>
  <c r="R110" i="12"/>
  <c r="E110" i="12"/>
  <c r="S109" i="12"/>
  <c r="R109" i="12"/>
  <c r="E109" i="12"/>
  <c r="U109" i="12" s="1"/>
  <c r="S108" i="12"/>
  <c r="R108" i="12"/>
  <c r="E108" i="12"/>
  <c r="U108" i="12" s="1"/>
  <c r="S107" i="12"/>
  <c r="R107" i="12"/>
  <c r="E107" i="12"/>
  <c r="S106" i="12"/>
  <c r="R106" i="12"/>
  <c r="E106" i="12"/>
  <c r="T106" i="12" s="1"/>
  <c r="T105" i="12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S101" i="12"/>
  <c r="R101" i="12"/>
  <c r="E101" i="12"/>
  <c r="U101" i="12" s="1"/>
  <c r="S100" i="12"/>
  <c r="R100" i="12"/>
  <c r="E100" i="12"/>
  <c r="T100" i="12" s="1"/>
  <c r="S99" i="12"/>
  <c r="R99" i="12"/>
  <c r="E99" i="12"/>
  <c r="S98" i="12"/>
  <c r="R98" i="12"/>
  <c r="E98" i="12"/>
  <c r="M97" i="12"/>
  <c r="L97" i="12"/>
  <c r="L114" i="12" s="1"/>
  <c r="R114" i="12" s="1"/>
  <c r="K97" i="12"/>
  <c r="K114" i="12" s="1"/>
  <c r="J97" i="12"/>
  <c r="J114" i="12" s="1"/>
  <c r="I97" i="12"/>
  <c r="I114" i="12" s="1"/>
  <c r="H97" i="12"/>
  <c r="G97" i="12"/>
  <c r="F97" i="12"/>
  <c r="F114" i="12" s="1"/>
  <c r="D97" i="12"/>
  <c r="D114" i="12" s="1"/>
  <c r="C97" i="12"/>
  <c r="C114" i="12" s="1"/>
  <c r="B97" i="12"/>
  <c r="B114" i="12" s="1"/>
  <c r="O115" i="13"/>
  <c r="L115" i="13"/>
  <c r="R115" i="13" s="1"/>
  <c r="K115" i="13"/>
  <c r="J115" i="13"/>
  <c r="I115" i="13"/>
  <c r="H115" i="13"/>
  <c r="G115" i="13"/>
  <c r="C115" i="13"/>
  <c r="B115" i="13"/>
  <c r="O114" i="13"/>
  <c r="N114" i="13"/>
  <c r="U113" i="13"/>
  <c r="T113" i="13"/>
  <c r="S113" i="13"/>
  <c r="R113" i="13"/>
  <c r="S112" i="13"/>
  <c r="R112" i="13"/>
  <c r="E112" i="13"/>
  <c r="U112" i="13" s="1"/>
  <c r="T111" i="13"/>
  <c r="S111" i="13"/>
  <c r="R111" i="13"/>
  <c r="E111" i="13"/>
  <c r="U111" i="13" s="1"/>
  <c r="S110" i="13"/>
  <c r="R110" i="13"/>
  <c r="E110" i="13"/>
  <c r="T109" i="13"/>
  <c r="S109" i="13"/>
  <c r="R109" i="13"/>
  <c r="E109" i="13"/>
  <c r="U109" i="13" s="1"/>
  <c r="S108" i="13"/>
  <c r="R108" i="13"/>
  <c r="E108" i="13"/>
  <c r="S107" i="13"/>
  <c r="R107" i="13"/>
  <c r="E107" i="13"/>
  <c r="U107" i="13" s="1"/>
  <c r="S106" i="13"/>
  <c r="R106" i="13"/>
  <c r="E106" i="13"/>
  <c r="S105" i="13"/>
  <c r="R105" i="13"/>
  <c r="E105" i="13"/>
  <c r="S104" i="13"/>
  <c r="R104" i="13"/>
  <c r="E104" i="13"/>
  <c r="U104" i="13" s="1"/>
  <c r="S103" i="13"/>
  <c r="R103" i="13"/>
  <c r="E103" i="13"/>
  <c r="T103" i="13" s="1"/>
  <c r="S102" i="13"/>
  <c r="R102" i="13"/>
  <c r="E102" i="13"/>
  <c r="S101" i="13"/>
  <c r="R101" i="13"/>
  <c r="E101" i="13"/>
  <c r="T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M97" i="13"/>
  <c r="L97" i="13"/>
  <c r="L114" i="13" s="1"/>
  <c r="R114" i="13" s="1"/>
  <c r="K97" i="13"/>
  <c r="K114" i="13" s="1"/>
  <c r="J97" i="13"/>
  <c r="J114" i="13" s="1"/>
  <c r="I97" i="13"/>
  <c r="I114" i="13" s="1"/>
  <c r="H97" i="13"/>
  <c r="G97" i="13"/>
  <c r="F97" i="13"/>
  <c r="F114" i="13" s="1"/>
  <c r="D97" i="13"/>
  <c r="C97" i="13"/>
  <c r="C114" i="13" s="1"/>
  <c r="B97" i="13"/>
  <c r="B114" i="13" s="1"/>
  <c r="O115" i="14"/>
  <c r="N115" i="14"/>
  <c r="M115" i="14"/>
  <c r="S115" i="14" s="1"/>
  <c r="K115" i="14"/>
  <c r="J115" i="14"/>
  <c r="I115" i="14"/>
  <c r="H115" i="14"/>
  <c r="G115" i="14"/>
  <c r="F115" i="14"/>
  <c r="B115" i="14"/>
  <c r="O114" i="14"/>
  <c r="N114" i="14"/>
  <c r="U113" i="14"/>
  <c r="T113" i="14"/>
  <c r="S113" i="14"/>
  <c r="R113" i="14"/>
  <c r="S112" i="14"/>
  <c r="R112" i="14"/>
  <c r="E112" i="14"/>
  <c r="U112" i="14" s="1"/>
  <c r="S111" i="14"/>
  <c r="R111" i="14"/>
  <c r="E111" i="14"/>
  <c r="U111" i="14" s="1"/>
  <c r="S110" i="14"/>
  <c r="R110" i="14"/>
  <c r="E110" i="14"/>
  <c r="U110" i="14" s="1"/>
  <c r="U109" i="14"/>
  <c r="S109" i="14"/>
  <c r="R109" i="14"/>
  <c r="E109" i="14"/>
  <c r="T109" i="14" s="1"/>
  <c r="S108" i="14"/>
  <c r="R108" i="14"/>
  <c r="E108" i="14"/>
  <c r="S107" i="14"/>
  <c r="R107" i="14"/>
  <c r="E107" i="14"/>
  <c r="S106" i="14"/>
  <c r="R106" i="14"/>
  <c r="E106" i="14"/>
  <c r="U106" i="14" s="1"/>
  <c r="S105" i="14"/>
  <c r="R105" i="14"/>
  <c r="E105" i="14"/>
  <c r="S104" i="14"/>
  <c r="R104" i="14"/>
  <c r="E104" i="14"/>
  <c r="U104" i="14" s="1"/>
  <c r="S103" i="14"/>
  <c r="R103" i="14"/>
  <c r="E103" i="14"/>
  <c r="S102" i="14"/>
  <c r="R102" i="14"/>
  <c r="E102" i="14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M97" i="14"/>
  <c r="M114" i="14" s="1"/>
  <c r="S114" i="14" s="1"/>
  <c r="L97" i="14"/>
  <c r="K97" i="14"/>
  <c r="J97" i="14"/>
  <c r="J114" i="14" s="1"/>
  <c r="I97" i="14"/>
  <c r="I114" i="14" s="1"/>
  <c r="H97" i="14"/>
  <c r="H114" i="14" s="1"/>
  <c r="G97" i="14"/>
  <c r="F97" i="14"/>
  <c r="F114" i="14" s="1"/>
  <c r="D97" i="14"/>
  <c r="C97" i="14"/>
  <c r="B97" i="14"/>
  <c r="B114" i="14" s="1"/>
  <c r="O115" i="15"/>
  <c r="N115" i="15"/>
  <c r="L115" i="15"/>
  <c r="R115" i="15" s="1"/>
  <c r="K115" i="15"/>
  <c r="I115" i="15"/>
  <c r="H115" i="15"/>
  <c r="G115" i="15"/>
  <c r="F115" i="15"/>
  <c r="D115" i="15"/>
  <c r="C115" i="15"/>
  <c r="O114" i="15"/>
  <c r="N114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U110" i="15" s="1"/>
  <c r="S109" i="15"/>
  <c r="R109" i="15"/>
  <c r="E109" i="15"/>
  <c r="T109" i="15" s="1"/>
  <c r="S108" i="15"/>
  <c r="R108" i="15"/>
  <c r="E108" i="15"/>
  <c r="U108" i="15" s="1"/>
  <c r="U107" i="15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S101" i="15"/>
  <c r="R101" i="15"/>
  <c r="E101" i="15"/>
  <c r="T101" i="15" s="1"/>
  <c r="S100" i="15"/>
  <c r="R100" i="15"/>
  <c r="E100" i="15"/>
  <c r="U100" i="15" s="1"/>
  <c r="S99" i="15"/>
  <c r="R99" i="15"/>
  <c r="E99" i="15"/>
  <c r="T99" i="15" s="1"/>
  <c r="S98" i="15"/>
  <c r="R98" i="15"/>
  <c r="E98" i="15"/>
  <c r="U98" i="15" s="1"/>
  <c r="M97" i="15"/>
  <c r="M114" i="15" s="1"/>
  <c r="S114" i="15" s="1"/>
  <c r="L97" i="15"/>
  <c r="K97" i="15"/>
  <c r="K114" i="15" s="1"/>
  <c r="J97" i="15"/>
  <c r="J114" i="15" s="1"/>
  <c r="I97" i="15"/>
  <c r="H97" i="15"/>
  <c r="H114" i="15" s="1"/>
  <c r="G97" i="15"/>
  <c r="G114" i="15" s="1"/>
  <c r="F97" i="15"/>
  <c r="F114" i="15" s="1"/>
  <c r="D97" i="15"/>
  <c r="D114" i="15" s="1"/>
  <c r="C97" i="15"/>
  <c r="C114" i="15" s="1"/>
  <c r="B97" i="15"/>
  <c r="N115" i="16"/>
  <c r="M115" i="16"/>
  <c r="S115" i="16" s="1"/>
  <c r="L115" i="16"/>
  <c r="R115" i="16" s="1"/>
  <c r="K115" i="16"/>
  <c r="J115" i="16"/>
  <c r="G115" i="16"/>
  <c r="F115" i="16"/>
  <c r="D115" i="16"/>
  <c r="C115" i="16"/>
  <c r="N114" i="16"/>
  <c r="U113" i="16"/>
  <c r="T113" i="16"/>
  <c r="S113" i="16"/>
  <c r="R113" i="16"/>
  <c r="S112" i="16"/>
  <c r="R112" i="16"/>
  <c r="E112" i="16"/>
  <c r="T112" i="16" s="1"/>
  <c r="S111" i="16"/>
  <c r="R111" i="16"/>
  <c r="E111" i="16"/>
  <c r="T111" i="16" s="1"/>
  <c r="S110" i="16"/>
  <c r="R110" i="16"/>
  <c r="E110" i="16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T104" i="16" s="1"/>
  <c r="S103" i="16"/>
  <c r="R103" i="16"/>
  <c r="E103" i="16"/>
  <c r="T103" i="16" s="1"/>
  <c r="S102" i="16"/>
  <c r="R102" i="16"/>
  <c r="E102" i="16"/>
  <c r="T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U99" i="16" s="1"/>
  <c r="T98" i="16"/>
  <c r="S98" i="16"/>
  <c r="R98" i="16"/>
  <c r="E98" i="16"/>
  <c r="U98" i="16" s="1"/>
  <c r="M97" i="16"/>
  <c r="M114" i="16" s="1"/>
  <c r="S114" i="16" s="1"/>
  <c r="L97" i="16"/>
  <c r="L114" i="16" s="1"/>
  <c r="R114" i="16" s="1"/>
  <c r="K97" i="16"/>
  <c r="K114" i="16" s="1"/>
  <c r="J97" i="16"/>
  <c r="J114" i="16" s="1"/>
  <c r="I97" i="16"/>
  <c r="I114" i="16" s="1"/>
  <c r="H97" i="16"/>
  <c r="H114" i="16" s="1"/>
  <c r="G97" i="16"/>
  <c r="G114" i="16" s="1"/>
  <c r="F97" i="16"/>
  <c r="F114" i="16" s="1"/>
  <c r="D97" i="16"/>
  <c r="D114" i="16" s="1"/>
  <c r="C97" i="16"/>
  <c r="C114" i="16" s="1"/>
  <c r="B97" i="16"/>
  <c r="O115" i="17"/>
  <c r="N115" i="17"/>
  <c r="M115" i="17"/>
  <c r="S115" i="17" s="1"/>
  <c r="L115" i="17"/>
  <c r="R115" i="17" s="1"/>
  <c r="K115" i="17"/>
  <c r="J115" i="17"/>
  <c r="I115" i="17"/>
  <c r="H115" i="17"/>
  <c r="G115" i="17"/>
  <c r="F115" i="17"/>
  <c r="D115" i="17"/>
  <c r="C115" i="17"/>
  <c r="B115" i="17"/>
  <c r="O114" i="17"/>
  <c r="N114" i="17"/>
  <c r="H114" i="17"/>
  <c r="U113" i="17"/>
  <c r="T113" i="17"/>
  <c r="S113" i="17"/>
  <c r="R113" i="17"/>
  <c r="S112" i="17"/>
  <c r="R112" i="17"/>
  <c r="E112" i="17"/>
  <c r="U112" i="17" s="1"/>
  <c r="S111" i="17"/>
  <c r="R111" i="17"/>
  <c r="E111" i="17"/>
  <c r="U111" i="17" s="1"/>
  <c r="S110" i="17"/>
  <c r="R110" i="17"/>
  <c r="E110" i="17"/>
  <c r="U110" i="17" s="1"/>
  <c r="S109" i="17"/>
  <c r="R109" i="17"/>
  <c r="E109" i="17"/>
  <c r="S108" i="17"/>
  <c r="R108" i="17"/>
  <c r="E108" i="17"/>
  <c r="U108" i="17" s="1"/>
  <c r="S107" i="17"/>
  <c r="R107" i="17"/>
  <c r="E107" i="17"/>
  <c r="T107" i="17" s="1"/>
  <c r="U106" i="17"/>
  <c r="S106" i="17"/>
  <c r="R106" i="17"/>
  <c r="E106" i="17"/>
  <c r="T106" i="17" s="1"/>
  <c r="S105" i="17"/>
  <c r="R105" i="17"/>
  <c r="E105" i="17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T99" i="17" s="1"/>
  <c r="S98" i="17"/>
  <c r="R98" i="17"/>
  <c r="E98" i="17"/>
  <c r="U98" i="17" s="1"/>
  <c r="M97" i="17"/>
  <c r="S97" i="17" s="1"/>
  <c r="L97" i="17"/>
  <c r="L114" i="17" s="1"/>
  <c r="R114" i="17" s="1"/>
  <c r="K97" i="17"/>
  <c r="K114" i="17" s="1"/>
  <c r="J97" i="17"/>
  <c r="J114" i="17" s="1"/>
  <c r="I97" i="17"/>
  <c r="I114" i="17" s="1"/>
  <c r="H97" i="17"/>
  <c r="G97" i="17"/>
  <c r="F97" i="17"/>
  <c r="D97" i="17"/>
  <c r="D114" i="17" s="1"/>
  <c r="C97" i="17"/>
  <c r="C114" i="17" s="1"/>
  <c r="B97" i="17"/>
  <c r="O115" i="18"/>
  <c r="N115" i="18"/>
  <c r="L115" i="18"/>
  <c r="R115" i="18" s="1"/>
  <c r="K115" i="18"/>
  <c r="J115" i="18"/>
  <c r="I115" i="18"/>
  <c r="H115" i="18"/>
  <c r="G115" i="18"/>
  <c r="F115" i="18"/>
  <c r="D115" i="18"/>
  <c r="C115" i="18"/>
  <c r="B115" i="18"/>
  <c r="N114" i="18"/>
  <c r="D114" i="18"/>
  <c r="U113" i="18"/>
  <c r="T113" i="18"/>
  <c r="S113" i="18"/>
  <c r="R113" i="18"/>
  <c r="S112" i="18"/>
  <c r="R112" i="18"/>
  <c r="E112" i="18"/>
  <c r="S111" i="18"/>
  <c r="R111" i="18"/>
  <c r="E111" i="18"/>
  <c r="U111" i="18" s="1"/>
  <c r="S110" i="18"/>
  <c r="R110" i="18"/>
  <c r="E110" i="18"/>
  <c r="S109" i="18"/>
  <c r="R109" i="18"/>
  <c r="E109" i="18"/>
  <c r="T109" i="18" s="1"/>
  <c r="S108" i="18"/>
  <c r="R108" i="18"/>
  <c r="E108" i="18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S103" i="18"/>
  <c r="R103" i="18"/>
  <c r="E103" i="18"/>
  <c r="U103" i="18" s="1"/>
  <c r="S102" i="18"/>
  <c r="R102" i="18"/>
  <c r="E102" i="18"/>
  <c r="T102" i="18" s="1"/>
  <c r="U101" i="18"/>
  <c r="T101" i="18"/>
  <c r="S101" i="18"/>
  <c r="R101" i="18"/>
  <c r="E101" i="18"/>
  <c r="S100" i="18"/>
  <c r="R100" i="18"/>
  <c r="E100" i="18"/>
  <c r="U99" i="18"/>
  <c r="S99" i="18"/>
  <c r="R99" i="18"/>
  <c r="E99" i="18"/>
  <c r="T99" i="18" s="1"/>
  <c r="S98" i="18"/>
  <c r="R98" i="18"/>
  <c r="E98" i="18"/>
  <c r="U98" i="18" s="1"/>
  <c r="M97" i="18"/>
  <c r="S97" i="18" s="1"/>
  <c r="L97" i="18"/>
  <c r="R97" i="18" s="1"/>
  <c r="K97" i="18"/>
  <c r="K114" i="18" s="1"/>
  <c r="J97" i="18"/>
  <c r="J114" i="18" s="1"/>
  <c r="I97" i="18"/>
  <c r="I114" i="18" s="1"/>
  <c r="H97" i="18"/>
  <c r="H114" i="18" s="1"/>
  <c r="G97" i="18"/>
  <c r="G114" i="18" s="1"/>
  <c r="F97" i="18"/>
  <c r="F114" i="18" s="1"/>
  <c r="D97" i="18"/>
  <c r="C97" i="18"/>
  <c r="C114" i="18" s="1"/>
  <c r="B97" i="18"/>
  <c r="B114" i="18" s="1"/>
  <c r="O115" i="19"/>
  <c r="N115" i="19"/>
  <c r="M115" i="19"/>
  <c r="S115" i="19" s="1"/>
  <c r="L115" i="19"/>
  <c r="R115" i="19" s="1"/>
  <c r="J115" i="19"/>
  <c r="I115" i="19"/>
  <c r="H115" i="19"/>
  <c r="F115" i="19"/>
  <c r="D115" i="19"/>
  <c r="B115" i="19"/>
  <c r="O114" i="19"/>
  <c r="N114" i="19"/>
  <c r="U113" i="19"/>
  <c r="T113" i="19"/>
  <c r="S113" i="19"/>
  <c r="R113" i="19"/>
  <c r="S112" i="19"/>
  <c r="R112" i="19"/>
  <c r="E112" i="19"/>
  <c r="U112" i="19" s="1"/>
  <c r="S111" i="19"/>
  <c r="R111" i="19"/>
  <c r="E111" i="19"/>
  <c r="T110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S106" i="19"/>
  <c r="R106" i="19"/>
  <c r="E106" i="19"/>
  <c r="U106" i="19" s="1"/>
  <c r="S105" i="19"/>
  <c r="R105" i="19"/>
  <c r="E105" i="19"/>
  <c r="T105" i="19" s="1"/>
  <c r="S104" i="19"/>
  <c r="R104" i="19"/>
  <c r="E104" i="19"/>
  <c r="T104" i="19" s="1"/>
  <c r="S103" i="19"/>
  <c r="R103" i="19"/>
  <c r="E103" i="19"/>
  <c r="S102" i="19"/>
  <c r="R102" i="19"/>
  <c r="E102" i="19"/>
  <c r="U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S98" i="19"/>
  <c r="R98" i="19"/>
  <c r="E98" i="19"/>
  <c r="U98" i="19" s="1"/>
  <c r="M97" i="19"/>
  <c r="M114" i="19" s="1"/>
  <c r="S114" i="19" s="1"/>
  <c r="L97" i="19"/>
  <c r="R97" i="19" s="1"/>
  <c r="K97" i="19"/>
  <c r="J97" i="19"/>
  <c r="I97" i="19"/>
  <c r="I114" i="19" s="1"/>
  <c r="H97" i="19"/>
  <c r="H114" i="19" s="1"/>
  <c r="G97" i="19"/>
  <c r="F97" i="19"/>
  <c r="D97" i="19"/>
  <c r="D114" i="19" s="1"/>
  <c r="C97" i="19"/>
  <c r="B97" i="19"/>
  <c r="B114" i="19" s="1"/>
  <c r="O115" i="20"/>
  <c r="N115" i="20"/>
  <c r="M115" i="20"/>
  <c r="S115" i="20" s="1"/>
  <c r="L115" i="20"/>
  <c r="R115" i="20" s="1"/>
  <c r="K115" i="20"/>
  <c r="J115" i="20"/>
  <c r="H115" i="20"/>
  <c r="G115" i="20"/>
  <c r="F115" i="20"/>
  <c r="D115" i="20"/>
  <c r="C115" i="20"/>
  <c r="B115" i="20"/>
  <c r="O114" i="20"/>
  <c r="N114" i="20"/>
  <c r="U113" i="20"/>
  <c r="T113" i="20"/>
  <c r="S113" i="20"/>
  <c r="R113" i="20"/>
  <c r="S112" i="20"/>
  <c r="R112" i="20"/>
  <c r="E112" i="20"/>
  <c r="U112" i="20" s="1"/>
  <c r="S111" i="20"/>
  <c r="R111" i="20"/>
  <c r="E111" i="20"/>
  <c r="U111" i="20" s="1"/>
  <c r="S110" i="20"/>
  <c r="R110" i="20"/>
  <c r="E110" i="20"/>
  <c r="S109" i="20"/>
  <c r="R109" i="20"/>
  <c r="E109" i="20"/>
  <c r="U109" i="20" s="1"/>
  <c r="S108" i="20"/>
  <c r="R108" i="20"/>
  <c r="E108" i="20"/>
  <c r="T108" i="20" s="1"/>
  <c r="S107" i="20"/>
  <c r="R107" i="20"/>
  <c r="E107" i="20"/>
  <c r="T107" i="20" s="1"/>
  <c r="S106" i="20"/>
  <c r="R106" i="20"/>
  <c r="E106" i="20"/>
  <c r="U105" i="20"/>
  <c r="S105" i="20"/>
  <c r="R105" i="20"/>
  <c r="E105" i="20"/>
  <c r="T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S101" i="20"/>
  <c r="R101" i="20"/>
  <c r="E101" i="20"/>
  <c r="U101" i="20" s="1"/>
  <c r="U100" i="20"/>
  <c r="S100" i="20"/>
  <c r="R100" i="20"/>
  <c r="E100" i="20"/>
  <c r="T100" i="20" s="1"/>
  <c r="S99" i="20"/>
  <c r="R99" i="20"/>
  <c r="E99" i="20"/>
  <c r="S98" i="20"/>
  <c r="R98" i="20"/>
  <c r="E98" i="20"/>
  <c r="M97" i="20"/>
  <c r="S97" i="20" s="1"/>
  <c r="L97" i="20"/>
  <c r="L114" i="20" s="1"/>
  <c r="R114" i="20" s="1"/>
  <c r="K97" i="20"/>
  <c r="K114" i="20" s="1"/>
  <c r="J97" i="20"/>
  <c r="J114" i="20" s="1"/>
  <c r="I97" i="20"/>
  <c r="I114" i="20" s="1"/>
  <c r="H97" i="20"/>
  <c r="H114" i="20" s="1"/>
  <c r="G97" i="20"/>
  <c r="G114" i="20" s="1"/>
  <c r="F97" i="20"/>
  <c r="F114" i="20" s="1"/>
  <c r="D97" i="20"/>
  <c r="D114" i="20" s="1"/>
  <c r="C97" i="20"/>
  <c r="C114" i="20" s="1"/>
  <c r="B97" i="20"/>
  <c r="B114" i="20" s="1"/>
  <c r="O115" i="21"/>
  <c r="N115" i="21"/>
  <c r="M115" i="21"/>
  <c r="S115" i="21" s="1"/>
  <c r="L115" i="21"/>
  <c r="R115" i="21" s="1"/>
  <c r="K115" i="21"/>
  <c r="J115" i="21"/>
  <c r="I115" i="21"/>
  <c r="H115" i="21"/>
  <c r="G115" i="21"/>
  <c r="F115" i="21"/>
  <c r="D115" i="21"/>
  <c r="C115" i="21"/>
  <c r="B115" i="21"/>
  <c r="U113" i="21"/>
  <c r="T113" i="21"/>
  <c r="S113" i="21"/>
  <c r="R113" i="21"/>
  <c r="S112" i="21"/>
  <c r="R112" i="21"/>
  <c r="E112" i="21"/>
  <c r="U112" i="21" s="1"/>
  <c r="S111" i="21"/>
  <c r="R111" i="21"/>
  <c r="E111" i="21"/>
  <c r="T111" i="21" s="1"/>
  <c r="S110" i="21"/>
  <c r="R110" i="21"/>
  <c r="E110" i="21"/>
  <c r="T110" i="21" s="1"/>
  <c r="S109" i="21"/>
  <c r="R109" i="21"/>
  <c r="E109" i="21"/>
  <c r="T108" i="2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S104" i="21"/>
  <c r="R104" i="21"/>
  <c r="E104" i="21"/>
  <c r="U104" i="21" s="1"/>
  <c r="S103" i="21"/>
  <c r="R103" i="21"/>
  <c r="E103" i="21"/>
  <c r="T103" i="21" s="1"/>
  <c r="U102" i="21"/>
  <c r="S102" i="21"/>
  <c r="R102" i="21"/>
  <c r="E102" i="21"/>
  <c r="T102" i="21" s="1"/>
  <c r="S101" i="21"/>
  <c r="R101" i="21"/>
  <c r="E101" i="21"/>
  <c r="S100" i="21"/>
  <c r="R100" i="21"/>
  <c r="E100" i="21"/>
  <c r="U100" i="21" s="1"/>
  <c r="S99" i="21"/>
  <c r="R99" i="21"/>
  <c r="E99" i="21"/>
  <c r="S98" i="21"/>
  <c r="R98" i="21"/>
  <c r="E98" i="21"/>
  <c r="U98" i="21" s="1"/>
  <c r="M97" i="21"/>
  <c r="M114" i="21" s="1"/>
  <c r="S114" i="21" s="1"/>
  <c r="L97" i="21"/>
  <c r="R97" i="21" s="1"/>
  <c r="K97" i="21"/>
  <c r="J97" i="21"/>
  <c r="I97" i="21"/>
  <c r="I114" i="21" s="1"/>
  <c r="H97" i="21"/>
  <c r="G97" i="21"/>
  <c r="G114" i="21" s="1"/>
  <c r="F97" i="21"/>
  <c r="F114" i="21" s="1"/>
  <c r="D97" i="21"/>
  <c r="D114" i="21" s="1"/>
  <c r="C97" i="21"/>
  <c r="C114" i="21" s="1"/>
  <c r="B97" i="21"/>
  <c r="B114" i="21" s="1"/>
  <c r="O115" i="22"/>
  <c r="N115" i="22"/>
  <c r="L115" i="22"/>
  <c r="R115" i="22" s="1"/>
  <c r="K115" i="22"/>
  <c r="J115" i="22"/>
  <c r="I115" i="22"/>
  <c r="H115" i="22"/>
  <c r="G115" i="22"/>
  <c r="C115" i="22"/>
  <c r="B115" i="22"/>
  <c r="O114" i="22"/>
  <c r="N114" i="22"/>
  <c r="U113" i="22"/>
  <c r="T113" i="22"/>
  <c r="S113" i="22"/>
  <c r="R113" i="22"/>
  <c r="U112" i="22"/>
  <c r="S112" i="22"/>
  <c r="R112" i="22"/>
  <c r="E112" i="22"/>
  <c r="T112" i="22" s="1"/>
  <c r="S111" i="22"/>
  <c r="R111" i="22"/>
  <c r="E111" i="22"/>
  <c r="U111" i="22" s="1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T106" i="22" s="1"/>
  <c r="S105" i="22"/>
  <c r="R105" i="22"/>
  <c r="E105" i="22"/>
  <c r="U105" i="22" s="1"/>
  <c r="S104" i="22"/>
  <c r="R104" i="22"/>
  <c r="E104" i="22"/>
  <c r="T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S99" i="22"/>
  <c r="R99" i="22"/>
  <c r="E99" i="22"/>
  <c r="U99" i="22" s="1"/>
  <c r="S98" i="22"/>
  <c r="R98" i="22"/>
  <c r="E98" i="22"/>
  <c r="T98" i="22" s="1"/>
  <c r="M97" i="22"/>
  <c r="L97" i="22"/>
  <c r="L114" i="22" s="1"/>
  <c r="R114" i="22" s="1"/>
  <c r="K97" i="22"/>
  <c r="K114" i="22" s="1"/>
  <c r="J97" i="22"/>
  <c r="J114" i="22" s="1"/>
  <c r="I97" i="22"/>
  <c r="I114" i="22" s="1"/>
  <c r="H97" i="22"/>
  <c r="H114" i="22" s="1"/>
  <c r="G97" i="22"/>
  <c r="G114" i="22" s="1"/>
  <c r="F97" i="22"/>
  <c r="D97" i="22"/>
  <c r="D114" i="22" s="1"/>
  <c r="C97" i="22"/>
  <c r="C114" i="22" s="1"/>
  <c r="B97" i="22"/>
  <c r="B114" i="22" s="1"/>
  <c r="O115" i="23"/>
  <c r="N115" i="23"/>
  <c r="M115" i="23"/>
  <c r="S115" i="23" s="1"/>
  <c r="L115" i="23"/>
  <c r="R115" i="23" s="1"/>
  <c r="K115" i="23"/>
  <c r="J115" i="23"/>
  <c r="I115" i="23"/>
  <c r="H115" i="23"/>
  <c r="G115" i="23"/>
  <c r="F115" i="23"/>
  <c r="D115" i="23"/>
  <c r="C115" i="23"/>
  <c r="B115" i="23"/>
  <c r="N114" i="23"/>
  <c r="U113" i="23"/>
  <c r="T113" i="23"/>
  <c r="S113" i="23"/>
  <c r="R113" i="23"/>
  <c r="S112" i="23"/>
  <c r="R112" i="23"/>
  <c r="E112" i="23"/>
  <c r="U112" i="23" s="1"/>
  <c r="S111" i="23"/>
  <c r="R111" i="23"/>
  <c r="E111" i="23"/>
  <c r="U111" i="23" s="1"/>
  <c r="S110" i="23"/>
  <c r="R110" i="23"/>
  <c r="E110" i="23"/>
  <c r="U110" i="23" s="1"/>
  <c r="S109" i="23"/>
  <c r="R109" i="23"/>
  <c r="E109" i="23"/>
  <c r="T109" i="23" s="1"/>
  <c r="S108" i="23"/>
  <c r="R108" i="23"/>
  <c r="E108" i="23"/>
  <c r="U108" i="23" s="1"/>
  <c r="S107" i="23"/>
  <c r="R107" i="23"/>
  <c r="E107" i="23"/>
  <c r="T107" i="23" s="1"/>
  <c r="S106" i="23"/>
  <c r="R106" i="23"/>
  <c r="E106" i="23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S101" i="23"/>
  <c r="R101" i="23"/>
  <c r="E101" i="23"/>
  <c r="T101" i="23" s="1"/>
  <c r="U100" i="23"/>
  <c r="S100" i="23"/>
  <c r="R100" i="23"/>
  <c r="E100" i="23"/>
  <c r="T100" i="23" s="1"/>
  <c r="S99" i="23"/>
  <c r="R99" i="23"/>
  <c r="E99" i="23"/>
  <c r="T99" i="23" s="1"/>
  <c r="S98" i="23"/>
  <c r="R98" i="23"/>
  <c r="E98" i="23"/>
  <c r="U98" i="23" s="1"/>
  <c r="M97" i="23"/>
  <c r="M114" i="23" s="1"/>
  <c r="S114" i="23" s="1"/>
  <c r="L97" i="23"/>
  <c r="K97" i="23"/>
  <c r="K114" i="23" s="1"/>
  <c r="J97" i="23"/>
  <c r="J114" i="23" s="1"/>
  <c r="I97" i="23"/>
  <c r="I114" i="23" s="1"/>
  <c r="H97" i="23"/>
  <c r="H114" i="23" s="1"/>
  <c r="G97" i="23"/>
  <c r="G114" i="23" s="1"/>
  <c r="F97" i="23"/>
  <c r="F114" i="23" s="1"/>
  <c r="D97" i="23"/>
  <c r="D114" i="23" s="1"/>
  <c r="C97" i="23"/>
  <c r="C114" i="23" s="1"/>
  <c r="B97" i="23"/>
  <c r="O115" i="1"/>
  <c r="N115" i="1"/>
  <c r="M115" i="1"/>
  <c r="S115" i="1" s="1"/>
  <c r="L115" i="1"/>
  <c r="R115" i="1" s="1"/>
  <c r="K115" i="1"/>
  <c r="J115" i="1"/>
  <c r="H115" i="1"/>
  <c r="G115" i="1"/>
  <c r="F115" i="1"/>
  <c r="D115" i="1"/>
  <c r="C115" i="1"/>
  <c r="O114" i="1"/>
  <c r="N114" i="1"/>
  <c r="U113" i="1"/>
  <c r="T113" i="1"/>
  <c r="S113" i="1"/>
  <c r="R113" i="1"/>
  <c r="S112" i="1"/>
  <c r="R112" i="1"/>
  <c r="E112" i="1"/>
  <c r="T112" i="1" s="1"/>
  <c r="S111" i="1"/>
  <c r="R111" i="1"/>
  <c r="E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S103" i="1"/>
  <c r="R103" i="1"/>
  <c r="E103" i="1"/>
  <c r="U103" i="1" s="1"/>
  <c r="S102" i="1"/>
  <c r="R102" i="1"/>
  <c r="E102" i="1"/>
  <c r="U102" i="1" s="1"/>
  <c r="T101" i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M97" i="1"/>
  <c r="M114" i="1" s="1"/>
  <c r="S114" i="1" s="1"/>
  <c r="L97" i="1"/>
  <c r="L114" i="1" s="1"/>
  <c r="R114" i="1" s="1"/>
  <c r="K97" i="1"/>
  <c r="K114" i="1" s="1"/>
  <c r="J97" i="1"/>
  <c r="I97" i="1"/>
  <c r="H97" i="1"/>
  <c r="H114" i="1" s="1"/>
  <c r="G97" i="1"/>
  <c r="G114" i="1" s="1"/>
  <c r="F97" i="1"/>
  <c r="F114" i="1" s="1"/>
  <c r="D97" i="1"/>
  <c r="D114" i="1" s="1"/>
  <c r="C97" i="1"/>
  <c r="C114" i="1" s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E82" i="20" s="1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23"/>
  <c r="R96" i="23"/>
  <c r="Q96" i="23"/>
  <c r="P96" i="23"/>
  <c r="E96" i="23"/>
  <c r="U96" i="23" s="1"/>
  <c r="S95" i="23"/>
  <c r="R95" i="23"/>
  <c r="Q95" i="23"/>
  <c r="P95" i="23"/>
  <c r="E95" i="23"/>
  <c r="T95" i="23" s="1"/>
  <c r="U94" i="23"/>
  <c r="S94" i="23"/>
  <c r="R94" i="23"/>
  <c r="Q94" i="23"/>
  <c r="P94" i="23"/>
  <c r="E94" i="23"/>
  <c r="T94" i="23" s="1"/>
  <c r="S93" i="23"/>
  <c r="R93" i="23"/>
  <c r="Q93" i="23"/>
  <c r="P93" i="23"/>
  <c r="E93" i="23"/>
  <c r="S92" i="23"/>
  <c r="R92" i="23"/>
  <c r="Q92" i="23"/>
  <c r="P92" i="23"/>
  <c r="E92" i="23"/>
  <c r="U92" i="23" s="1"/>
  <c r="S91" i="23"/>
  <c r="R91" i="23"/>
  <c r="Q91" i="23"/>
  <c r="P91" i="23"/>
  <c r="E91" i="23"/>
  <c r="T91" i="23" s="1"/>
  <c r="S90" i="23"/>
  <c r="R90" i="23"/>
  <c r="Q90" i="23"/>
  <c r="P90" i="23"/>
  <c r="E90" i="23"/>
  <c r="T89" i="23"/>
  <c r="S89" i="23"/>
  <c r="R89" i="23"/>
  <c r="Q89" i="23"/>
  <c r="P89" i="23"/>
  <c r="E89" i="23"/>
  <c r="U89" i="23" s="1"/>
  <c r="S88" i="23"/>
  <c r="R88" i="23"/>
  <c r="Q88" i="23"/>
  <c r="P88" i="23"/>
  <c r="E88" i="23"/>
  <c r="O75" i="23"/>
  <c r="N75" i="23"/>
  <c r="M75" i="23"/>
  <c r="L75" i="23"/>
  <c r="K75" i="23"/>
  <c r="J75" i="23"/>
  <c r="I75" i="23"/>
  <c r="H75" i="23"/>
  <c r="R75" i="23" s="1"/>
  <c r="G75" i="23"/>
  <c r="F75" i="23"/>
  <c r="C75" i="23"/>
  <c r="B75" i="23"/>
  <c r="O74" i="23"/>
  <c r="N74" i="23"/>
  <c r="M74" i="23"/>
  <c r="L74" i="23"/>
  <c r="K74" i="23"/>
  <c r="J74" i="23"/>
  <c r="I74" i="23"/>
  <c r="S74" i="23" s="1"/>
  <c r="H74" i="23"/>
  <c r="R74" i="23" s="1"/>
  <c r="G74" i="23"/>
  <c r="F74" i="23"/>
  <c r="C74" i="23"/>
  <c r="E74" i="23" s="1"/>
  <c r="B74" i="23"/>
  <c r="O73" i="23"/>
  <c r="N73" i="23"/>
  <c r="M73" i="23"/>
  <c r="L73" i="23"/>
  <c r="K73" i="23"/>
  <c r="J73" i="23"/>
  <c r="I73" i="23"/>
  <c r="S73" i="23" s="1"/>
  <c r="H73" i="23"/>
  <c r="R73" i="23" s="1"/>
  <c r="G73" i="23"/>
  <c r="F73" i="23"/>
  <c r="C73" i="23"/>
  <c r="B73" i="23"/>
  <c r="E73" i="23" s="1"/>
  <c r="T72" i="23"/>
  <c r="S72" i="23"/>
  <c r="R72" i="23"/>
  <c r="Q72" i="23"/>
  <c r="P72" i="23"/>
  <c r="E72" i="23"/>
  <c r="U72" i="23" s="1"/>
  <c r="S71" i="23"/>
  <c r="R71" i="23"/>
  <c r="Q71" i="23"/>
  <c r="P71" i="23"/>
  <c r="E71" i="23"/>
  <c r="O69" i="23"/>
  <c r="N69" i="23"/>
  <c r="M69" i="23"/>
  <c r="L69" i="23"/>
  <c r="K69" i="23"/>
  <c r="J69" i="23"/>
  <c r="I69" i="23"/>
  <c r="S69" i="23" s="1"/>
  <c r="H69" i="23"/>
  <c r="R69" i="23" s="1"/>
  <c r="G69" i="23"/>
  <c r="F69" i="23"/>
  <c r="C69" i="23"/>
  <c r="B69" i="23"/>
  <c r="O68" i="23"/>
  <c r="N68" i="23"/>
  <c r="M68" i="23"/>
  <c r="L68" i="23"/>
  <c r="K68" i="23"/>
  <c r="J68" i="23"/>
  <c r="I68" i="23"/>
  <c r="S68" i="23" s="1"/>
  <c r="H68" i="23"/>
  <c r="R68" i="23" s="1"/>
  <c r="G68" i="23"/>
  <c r="F68" i="23"/>
  <c r="C68" i="23"/>
  <c r="B68" i="23"/>
  <c r="E68" i="23" s="1"/>
  <c r="T67" i="23"/>
  <c r="S67" i="23"/>
  <c r="R67" i="23"/>
  <c r="Q67" i="23"/>
  <c r="P67" i="23"/>
  <c r="E67" i="23"/>
  <c r="U67" i="23" s="1"/>
  <c r="S66" i="23"/>
  <c r="R66" i="23"/>
  <c r="Q66" i="23"/>
  <c r="P66" i="23"/>
  <c r="E66" i="23"/>
  <c r="U66" i="23" s="1"/>
  <c r="S65" i="23"/>
  <c r="R65" i="23"/>
  <c r="Q65" i="23"/>
  <c r="P65" i="23"/>
  <c r="E65" i="23"/>
  <c r="U65" i="23" s="1"/>
  <c r="S64" i="23"/>
  <c r="R64" i="23"/>
  <c r="Q64" i="23"/>
  <c r="P64" i="23"/>
  <c r="E64" i="23"/>
  <c r="T64" i="23" s="1"/>
  <c r="U63" i="23"/>
  <c r="T63" i="23"/>
  <c r="S63" i="23"/>
  <c r="R63" i="23"/>
  <c r="Q63" i="23"/>
  <c r="P63" i="23"/>
  <c r="E63" i="23"/>
  <c r="O61" i="23"/>
  <c r="N61" i="23"/>
  <c r="M61" i="23"/>
  <c r="L61" i="23"/>
  <c r="K61" i="23"/>
  <c r="J61" i="23"/>
  <c r="I61" i="23"/>
  <c r="S61" i="23" s="1"/>
  <c r="H61" i="23"/>
  <c r="C61" i="23"/>
  <c r="B61" i="23"/>
  <c r="S60" i="23"/>
  <c r="R60" i="23"/>
  <c r="Q60" i="23"/>
  <c r="P60" i="23"/>
  <c r="E60" i="23"/>
  <c r="U60" i="23" s="1"/>
  <c r="S59" i="23"/>
  <c r="R59" i="23"/>
  <c r="Q59" i="23"/>
  <c r="P59" i="23"/>
  <c r="E59" i="23"/>
  <c r="T59" i="23" s="1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O55" i="23"/>
  <c r="N55" i="23"/>
  <c r="M55" i="23"/>
  <c r="L55" i="23"/>
  <c r="K55" i="23"/>
  <c r="J55" i="23"/>
  <c r="I55" i="23"/>
  <c r="S55" i="23" s="1"/>
  <c r="H55" i="23"/>
  <c r="R55" i="23" s="1"/>
  <c r="G55" i="23"/>
  <c r="F55" i="23"/>
  <c r="C55" i="23"/>
  <c r="B55" i="23"/>
  <c r="E55" i="23" s="1"/>
  <c r="S54" i="23"/>
  <c r="R54" i="23"/>
  <c r="Q54" i="23"/>
  <c r="P54" i="23"/>
  <c r="E54" i="23"/>
  <c r="U54" i="23" s="1"/>
  <c r="S53" i="23"/>
  <c r="R53" i="23"/>
  <c r="Q53" i="23"/>
  <c r="P53" i="23"/>
  <c r="E53" i="23"/>
  <c r="U53" i="23" s="1"/>
  <c r="S52" i="23"/>
  <c r="R52" i="23"/>
  <c r="Q52" i="23"/>
  <c r="P52" i="23"/>
  <c r="E52" i="23"/>
  <c r="T52" i="23" s="1"/>
  <c r="T51" i="23"/>
  <c r="S51" i="23"/>
  <c r="R51" i="23"/>
  <c r="Q51" i="23"/>
  <c r="P51" i="23"/>
  <c r="E51" i="23"/>
  <c r="U51" i="23" s="1"/>
  <c r="S50" i="23"/>
  <c r="R50" i="23"/>
  <c r="Q50" i="23"/>
  <c r="P50" i="23"/>
  <c r="E50" i="23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T48" i="23" s="1"/>
  <c r="T47" i="23"/>
  <c r="S47" i="23"/>
  <c r="R47" i="23"/>
  <c r="Q47" i="23"/>
  <c r="P47" i="23"/>
  <c r="E47" i="23"/>
  <c r="U47" i="23" s="1"/>
  <c r="S46" i="23"/>
  <c r="R46" i="23"/>
  <c r="Q46" i="23"/>
  <c r="P46" i="23"/>
  <c r="E46" i="23"/>
  <c r="U46" i="23" s="1"/>
  <c r="S45" i="23"/>
  <c r="R45" i="23"/>
  <c r="Q45" i="23"/>
  <c r="P45" i="23"/>
  <c r="E45" i="23"/>
  <c r="S44" i="23"/>
  <c r="R44" i="23"/>
  <c r="Q44" i="23"/>
  <c r="P44" i="23"/>
  <c r="E44" i="23"/>
  <c r="T44" i="23" s="1"/>
  <c r="O42" i="23"/>
  <c r="N42" i="23"/>
  <c r="M42" i="23"/>
  <c r="L42" i="23"/>
  <c r="K42" i="23"/>
  <c r="J42" i="23"/>
  <c r="I42" i="23"/>
  <c r="H42" i="23"/>
  <c r="G42" i="23"/>
  <c r="F42" i="23"/>
  <c r="C42" i="23"/>
  <c r="B42" i="23"/>
  <c r="S41" i="23"/>
  <c r="R41" i="23"/>
  <c r="Q41" i="23"/>
  <c r="P41" i="23"/>
  <c r="E41" i="23"/>
  <c r="T41" i="23" s="1"/>
  <c r="S40" i="23"/>
  <c r="R40" i="23"/>
  <c r="Q40" i="23"/>
  <c r="U40" i="23" s="1"/>
  <c r="P40" i="23"/>
  <c r="T40" i="23" s="1"/>
  <c r="E40" i="23"/>
  <c r="S39" i="23"/>
  <c r="R39" i="23"/>
  <c r="Q39" i="23"/>
  <c r="P39" i="23"/>
  <c r="E39" i="23"/>
  <c r="T38" i="23"/>
  <c r="S38" i="23"/>
  <c r="R38" i="23"/>
  <c r="Q38" i="23"/>
  <c r="P38" i="23"/>
  <c r="E38" i="23"/>
  <c r="U38" i="23" s="1"/>
  <c r="U37" i="23"/>
  <c r="T37" i="23"/>
  <c r="S37" i="23"/>
  <c r="R37" i="23"/>
  <c r="Q37" i="23"/>
  <c r="P37" i="23"/>
  <c r="E37" i="23"/>
  <c r="O35" i="23"/>
  <c r="N35" i="23"/>
  <c r="M35" i="23"/>
  <c r="L35" i="23"/>
  <c r="K35" i="23"/>
  <c r="J35" i="23"/>
  <c r="I35" i="23"/>
  <c r="H35" i="23"/>
  <c r="G35" i="23"/>
  <c r="F35" i="23"/>
  <c r="C35" i="23"/>
  <c r="B35" i="23"/>
  <c r="E35" i="23" s="1"/>
  <c r="U34" i="23"/>
  <c r="T34" i="23"/>
  <c r="S34" i="23"/>
  <c r="R34" i="23"/>
  <c r="Q34" i="23"/>
  <c r="P34" i="23"/>
  <c r="E34" i="23"/>
  <c r="O32" i="23"/>
  <c r="N32" i="23"/>
  <c r="M32" i="23"/>
  <c r="L32" i="23"/>
  <c r="K32" i="23"/>
  <c r="J32" i="23"/>
  <c r="I32" i="23"/>
  <c r="H32" i="23"/>
  <c r="R32" i="23" s="1"/>
  <c r="G32" i="23"/>
  <c r="F32" i="23"/>
  <c r="C32" i="23"/>
  <c r="B32" i="23"/>
  <c r="S31" i="23"/>
  <c r="R31" i="23"/>
  <c r="Q31" i="23"/>
  <c r="P31" i="23"/>
  <c r="E31" i="23"/>
  <c r="U31" i="23" s="1"/>
  <c r="S30" i="23"/>
  <c r="R30" i="23"/>
  <c r="Q30" i="23"/>
  <c r="P30" i="23"/>
  <c r="E30" i="23"/>
  <c r="U30" i="23" s="1"/>
  <c r="S29" i="23"/>
  <c r="R29" i="23"/>
  <c r="Q29" i="23"/>
  <c r="P29" i="23"/>
  <c r="E29" i="23"/>
  <c r="U29" i="23" s="1"/>
  <c r="S28" i="23"/>
  <c r="R28" i="23"/>
  <c r="Q28" i="23"/>
  <c r="P28" i="23"/>
  <c r="E28" i="23"/>
  <c r="U28" i="23" s="1"/>
  <c r="S26" i="23"/>
  <c r="O26" i="23"/>
  <c r="N26" i="23"/>
  <c r="M26" i="23"/>
  <c r="L26" i="23"/>
  <c r="K26" i="23"/>
  <c r="J26" i="23"/>
  <c r="I26" i="23"/>
  <c r="H26" i="23"/>
  <c r="R26" i="23" s="1"/>
  <c r="G26" i="23"/>
  <c r="F26" i="23"/>
  <c r="C26" i="23"/>
  <c r="B26" i="23"/>
  <c r="S25" i="23"/>
  <c r="R25" i="23"/>
  <c r="Q25" i="23"/>
  <c r="P25" i="23"/>
  <c r="E25" i="23"/>
  <c r="U25" i="23" s="1"/>
  <c r="S24" i="23"/>
  <c r="R24" i="23"/>
  <c r="Q24" i="23"/>
  <c r="P24" i="23"/>
  <c r="E24" i="23"/>
  <c r="T24" i="23" s="1"/>
  <c r="U23" i="23"/>
  <c r="T23" i="23"/>
  <c r="S23" i="23"/>
  <c r="R23" i="23"/>
  <c r="Q23" i="23"/>
  <c r="P23" i="23"/>
  <c r="E23" i="23"/>
  <c r="S22" i="23"/>
  <c r="R22" i="23"/>
  <c r="Q22" i="23"/>
  <c r="P22" i="23"/>
  <c r="E22" i="23"/>
  <c r="S21" i="23"/>
  <c r="R21" i="23"/>
  <c r="Q21" i="23"/>
  <c r="P21" i="23"/>
  <c r="E21" i="23"/>
  <c r="U21" i="23" s="1"/>
  <c r="S20" i="23"/>
  <c r="R20" i="23"/>
  <c r="Q20" i="23"/>
  <c r="P20" i="23"/>
  <c r="E20" i="23"/>
  <c r="U19" i="23"/>
  <c r="T19" i="23"/>
  <c r="S19" i="23"/>
  <c r="R19" i="23"/>
  <c r="Q19" i="23"/>
  <c r="P19" i="23"/>
  <c r="E19" i="23"/>
  <c r="R17" i="23"/>
  <c r="O17" i="23"/>
  <c r="N17" i="23"/>
  <c r="M17" i="23"/>
  <c r="L17" i="23"/>
  <c r="K17" i="23"/>
  <c r="J17" i="23"/>
  <c r="I17" i="23"/>
  <c r="H17" i="23"/>
  <c r="G17" i="23"/>
  <c r="F17" i="23"/>
  <c r="C17" i="23"/>
  <c r="B17" i="23"/>
  <c r="E17" i="23" s="1"/>
  <c r="U16" i="23"/>
  <c r="T16" i="23"/>
  <c r="S16" i="23"/>
  <c r="R16" i="23"/>
  <c r="Q16" i="23"/>
  <c r="P16" i="23"/>
  <c r="E16" i="23"/>
  <c r="S15" i="23"/>
  <c r="R15" i="23"/>
  <c r="Q15" i="23"/>
  <c r="P15" i="23"/>
  <c r="E15" i="23"/>
  <c r="U15" i="23" s="1"/>
  <c r="S14" i="23"/>
  <c r="R14" i="23"/>
  <c r="Q14" i="23"/>
  <c r="P14" i="23"/>
  <c r="E14" i="23"/>
  <c r="U14" i="23" s="1"/>
  <c r="S13" i="23"/>
  <c r="R13" i="23"/>
  <c r="Q13" i="23"/>
  <c r="P13" i="23"/>
  <c r="E13" i="23"/>
  <c r="T13" i="23" s="1"/>
  <c r="U12" i="23"/>
  <c r="T12" i="23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P10" i="23"/>
  <c r="E10" i="23"/>
  <c r="S9" i="23"/>
  <c r="R9" i="23"/>
  <c r="Q9" i="23"/>
  <c r="P9" i="23"/>
  <c r="E9" i="23"/>
  <c r="U9" i="23" s="1"/>
  <c r="S96" i="22"/>
  <c r="R96" i="22"/>
  <c r="Q96" i="22"/>
  <c r="P96" i="22"/>
  <c r="E96" i="22"/>
  <c r="U96" i="22" s="1"/>
  <c r="S95" i="22"/>
  <c r="R95" i="22"/>
  <c r="Q95" i="22"/>
  <c r="P95" i="22"/>
  <c r="E95" i="22"/>
  <c r="U95" i="22" s="1"/>
  <c r="S94" i="22"/>
  <c r="R94" i="22"/>
  <c r="Q94" i="22"/>
  <c r="P94" i="22"/>
  <c r="E94" i="22"/>
  <c r="S93" i="22"/>
  <c r="R93" i="22"/>
  <c r="Q93" i="22"/>
  <c r="P93" i="22"/>
  <c r="E93" i="22"/>
  <c r="T93" i="22" s="1"/>
  <c r="S92" i="22"/>
  <c r="R92" i="22"/>
  <c r="Q92" i="22"/>
  <c r="P92" i="22"/>
  <c r="E92" i="22"/>
  <c r="U92" i="22" s="1"/>
  <c r="S91" i="22"/>
  <c r="R91" i="22"/>
  <c r="Q91" i="22"/>
  <c r="P91" i="22"/>
  <c r="E91" i="22"/>
  <c r="T90" i="22"/>
  <c r="S90" i="22"/>
  <c r="R90" i="22"/>
  <c r="Q90" i="22"/>
  <c r="P90" i="22"/>
  <c r="E90" i="22"/>
  <c r="U90" i="22" s="1"/>
  <c r="U89" i="22"/>
  <c r="S89" i="22"/>
  <c r="R89" i="22"/>
  <c r="Q89" i="22"/>
  <c r="P89" i="22"/>
  <c r="E89" i="22"/>
  <c r="T89" i="22" s="1"/>
  <c r="S88" i="22"/>
  <c r="R88" i="22"/>
  <c r="Q88" i="22"/>
  <c r="P88" i="22"/>
  <c r="E88" i="22"/>
  <c r="U88" i="22" s="1"/>
  <c r="O75" i="22"/>
  <c r="N75" i="22"/>
  <c r="M75" i="22"/>
  <c r="L75" i="22"/>
  <c r="K75" i="22"/>
  <c r="J75" i="22"/>
  <c r="I75" i="22"/>
  <c r="S75" i="22" s="1"/>
  <c r="H75" i="22"/>
  <c r="G75" i="22"/>
  <c r="F75" i="22"/>
  <c r="C75" i="22"/>
  <c r="B75" i="22"/>
  <c r="O74" i="22"/>
  <c r="N74" i="22"/>
  <c r="M74" i="22"/>
  <c r="L74" i="22"/>
  <c r="K74" i="22"/>
  <c r="J74" i="22"/>
  <c r="I74" i="22"/>
  <c r="S74" i="22" s="1"/>
  <c r="H74" i="22"/>
  <c r="R74" i="22" s="1"/>
  <c r="G74" i="22"/>
  <c r="F74" i="22"/>
  <c r="C74" i="22"/>
  <c r="B74" i="22"/>
  <c r="E74" i="22" s="1"/>
  <c r="O73" i="22"/>
  <c r="N73" i="22"/>
  <c r="M73" i="22"/>
  <c r="L73" i="22"/>
  <c r="K73" i="22"/>
  <c r="J73" i="22"/>
  <c r="I73" i="22"/>
  <c r="H73" i="22"/>
  <c r="R73" i="22" s="1"/>
  <c r="G73" i="22"/>
  <c r="F73" i="22"/>
  <c r="C73" i="22"/>
  <c r="B73" i="22"/>
  <c r="T72" i="22"/>
  <c r="S72" i="22"/>
  <c r="R72" i="22"/>
  <c r="Q72" i="22"/>
  <c r="P72" i="22"/>
  <c r="E72" i="22"/>
  <c r="U72" i="22" s="1"/>
  <c r="U71" i="22"/>
  <c r="S71" i="22"/>
  <c r="R71" i="22"/>
  <c r="Q71" i="22"/>
  <c r="P71" i="22"/>
  <c r="E71" i="22"/>
  <c r="T71" i="22" s="1"/>
  <c r="O69" i="22"/>
  <c r="N69" i="22"/>
  <c r="M69" i="22"/>
  <c r="L69" i="22"/>
  <c r="K69" i="22"/>
  <c r="J69" i="22"/>
  <c r="I69" i="22"/>
  <c r="S69" i="22" s="1"/>
  <c r="H69" i="22"/>
  <c r="R69" i="22" s="1"/>
  <c r="G69" i="22"/>
  <c r="F69" i="22"/>
  <c r="C69" i="22"/>
  <c r="B69" i="22"/>
  <c r="O68" i="22"/>
  <c r="N68" i="22"/>
  <c r="M68" i="22"/>
  <c r="L68" i="22"/>
  <c r="K68" i="22"/>
  <c r="J68" i="22"/>
  <c r="I68" i="22"/>
  <c r="S68" i="22" s="1"/>
  <c r="H68" i="22"/>
  <c r="R68" i="22" s="1"/>
  <c r="G68" i="22"/>
  <c r="F68" i="22"/>
  <c r="C68" i="22"/>
  <c r="B68" i="22"/>
  <c r="T67" i="22"/>
  <c r="S67" i="22"/>
  <c r="R67" i="22"/>
  <c r="Q67" i="22"/>
  <c r="P67" i="22"/>
  <c r="E67" i="22"/>
  <c r="U67" i="22" s="1"/>
  <c r="S66" i="22"/>
  <c r="R66" i="22"/>
  <c r="Q66" i="22"/>
  <c r="P66" i="22"/>
  <c r="E66" i="22"/>
  <c r="T66" i="22" s="1"/>
  <c r="T65" i="22"/>
  <c r="S65" i="22"/>
  <c r="R65" i="22"/>
  <c r="Q65" i="22"/>
  <c r="P65" i="22"/>
  <c r="E65" i="22"/>
  <c r="U65" i="22" s="1"/>
  <c r="T64" i="22"/>
  <c r="S64" i="22"/>
  <c r="R64" i="22"/>
  <c r="Q64" i="22"/>
  <c r="P64" i="22"/>
  <c r="E64" i="22"/>
  <c r="U64" i="22" s="1"/>
  <c r="S63" i="22"/>
  <c r="R63" i="22"/>
  <c r="Q63" i="22"/>
  <c r="P63" i="22"/>
  <c r="E63" i="22"/>
  <c r="O61" i="22"/>
  <c r="N61" i="22"/>
  <c r="M61" i="22"/>
  <c r="L61" i="22"/>
  <c r="K61" i="22"/>
  <c r="J61" i="22"/>
  <c r="I61" i="22"/>
  <c r="S61" i="22" s="1"/>
  <c r="H61" i="22"/>
  <c r="R61" i="22" s="1"/>
  <c r="C61" i="22"/>
  <c r="B61" i="22"/>
  <c r="S60" i="22"/>
  <c r="R60" i="22"/>
  <c r="Q60" i="22"/>
  <c r="P60" i="22"/>
  <c r="E60" i="22"/>
  <c r="T60" i="22" s="1"/>
  <c r="S59" i="22"/>
  <c r="R59" i="22"/>
  <c r="Q59" i="22"/>
  <c r="P59" i="22"/>
  <c r="E59" i="22"/>
  <c r="U59" i="22" s="1"/>
  <c r="S58" i="22"/>
  <c r="R58" i="22"/>
  <c r="Q58" i="22"/>
  <c r="P58" i="22"/>
  <c r="E58" i="22"/>
  <c r="U58" i="22" s="1"/>
  <c r="U57" i="22"/>
  <c r="S57" i="22"/>
  <c r="R57" i="22"/>
  <c r="Q57" i="22"/>
  <c r="P57" i="22"/>
  <c r="E57" i="22"/>
  <c r="T57" i="22" s="1"/>
  <c r="O55" i="22"/>
  <c r="N55" i="22"/>
  <c r="M55" i="22"/>
  <c r="L55" i="22"/>
  <c r="K55" i="22"/>
  <c r="J55" i="22"/>
  <c r="I55" i="22"/>
  <c r="S55" i="22" s="1"/>
  <c r="H55" i="22"/>
  <c r="G55" i="22"/>
  <c r="F55" i="22"/>
  <c r="C55" i="22"/>
  <c r="B55" i="22"/>
  <c r="S54" i="22"/>
  <c r="R54" i="22"/>
  <c r="Q54" i="22"/>
  <c r="P54" i="22"/>
  <c r="E54" i="22"/>
  <c r="S53" i="22"/>
  <c r="R53" i="22"/>
  <c r="Q53" i="22"/>
  <c r="P53" i="22"/>
  <c r="E53" i="22"/>
  <c r="S52" i="22"/>
  <c r="R52" i="22"/>
  <c r="Q52" i="22"/>
  <c r="P52" i="22"/>
  <c r="E52" i="22"/>
  <c r="U52" i="22" s="1"/>
  <c r="S51" i="22"/>
  <c r="R51" i="22"/>
  <c r="Q51" i="22"/>
  <c r="P51" i="22"/>
  <c r="E51" i="22"/>
  <c r="S50" i="22"/>
  <c r="R50" i="22"/>
  <c r="Q50" i="22"/>
  <c r="P50" i="22"/>
  <c r="E50" i="22"/>
  <c r="T50" i="22" s="1"/>
  <c r="U49" i="22"/>
  <c r="T49" i="22"/>
  <c r="S49" i="22"/>
  <c r="R49" i="22"/>
  <c r="Q49" i="22"/>
  <c r="P49" i="22"/>
  <c r="E49" i="22"/>
  <c r="S48" i="22"/>
  <c r="R48" i="22"/>
  <c r="Q48" i="22"/>
  <c r="P48" i="22"/>
  <c r="E48" i="22"/>
  <c r="U48" i="22" s="1"/>
  <c r="T47" i="22"/>
  <c r="S47" i="22"/>
  <c r="R47" i="22"/>
  <c r="Q47" i="22"/>
  <c r="P47" i="22"/>
  <c r="E47" i="22"/>
  <c r="U47" i="22" s="1"/>
  <c r="S46" i="22"/>
  <c r="R46" i="22"/>
  <c r="Q46" i="22"/>
  <c r="P46" i="22"/>
  <c r="E46" i="22"/>
  <c r="S45" i="22"/>
  <c r="R45" i="22"/>
  <c r="Q45" i="22"/>
  <c r="P45" i="22"/>
  <c r="E45" i="22"/>
  <c r="U45" i="22" s="1"/>
  <c r="T44" i="22"/>
  <c r="S44" i="22"/>
  <c r="R44" i="22"/>
  <c r="Q44" i="22"/>
  <c r="P44" i="22"/>
  <c r="E44" i="22"/>
  <c r="U44" i="22" s="1"/>
  <c r="O42" i="22"/>
  <c r="N42" i="22"/>
  <c r="M42" i="22"/>
  <c r="L42" i="22"/>
  <c r="K42" i="22"/>
  <c r="J42" i="22"/>
  <c r="I42" i="22"/>
  <c r="S42" i="22" s="1"/>
  <c r="H42" i="22"/>
  <c r="R42" i="22" s="1"/>
  <c r="G42" i="22"/>
  <c r="F42" i="22"/>
  <c r="C42" i="22"/>
  <c r="B42" i="22"/>
  <c r="T41" i="22"/>
  <c r="S41" i="22"/>
  <c r="R41" i="22"/>
  <c r="Q41" i="22"/>
  <c r="P41" i="22"/>
  <c r="E41" i="22"/>
  <c r="U41" i="22" s="1"/>
  <c r="S40" i="22"/>
  <c r="R40" i="22"/>
  <c r="Q40" i="22"/>
  <c r="P40" i="22"/>
  <c r="E40" i="22"/>
  <c r="S39" i="22"/>
  <c r="R39" i="22"/>
  <c r="Q39" i="22"/>
  <c r="P39" i="22"/>
  <c r="E39" i="22"/>
  <c r="T39" i="22" s="1"/>
  <c r="S38" i="22"/>
  <c r="R38" i="22"/>
  <c r="Q38" i="22"/>
  <c r="P38" i="22"/>
  <c r="E38" i="22"/>
  <c r="S37" i="22"/>
  <c r="R37" i="22"/>
  <c r="Q37" i="22"/>
  <c r="P37" i="22"/>
  <c r="E37" i="22"/>
  <c r="U37" i="22" s="1"/>
  <c r="O35" i="22"/>
  <c r="N35" i="22"/>
  <c r="M35" i="22"/>
  <c r="L35" i="22"/>
  <c r="K35" i="22"/>
  <c r="J35" i="22"/>
  <c r="I35" i="22"/>
  <c r="S35" i="22" s="1"/>
  <c r="H35" i="22"/>
  <c r="G35" i="22"/>
  <c r="F35" i="22"/>
  <c r="C35" i="22"/>
  <c r="B35" i="22"/>
  <c r="E35" i="22" s="1"/>
  <c r="S34" i="22"/>
  <c r="R34" i="22"/>
  <c r="Q34" i="22"/>
  <c r="P34" i="22"/>
  <c r="E34" i="22"/>
  <c r="U34" i="22" s="1"/>
  <c r="O32" i="22"/>
  <c r="N32" i="22"/>
  <c r="M32" i="22"/>
  <c r="L32" i="22"/>
  <c r="K32" i="22"/>
  <c r="J32" i="22"/>
  <c r="I32" i="22"/>
  <c r="S32" i="22" s="1"/>
  <c r="H32" i="22"/>
  <c r="R32" i="22" s="1"/>
  <c r="G32" i="22"/>
  <c r="F32" i="22"/>
  <c r="C32" i="22"/>
  <c r="B32" i="22"/>
  <c r="S31" i="22"/>
  <c r="R31" i="22"/>
  <c r="Q31" i="22"/>
  <c r="P31" i="22"/>
  <c r="E31" i="22"/>
  <c r="S30" i="22"/>
  <c r="R30" i="22"/>
  <c r="Q30" i="22"/>
  <c r="P30" i="22"/>
  <c r="E30" i="22"/>
  <c r="U30" i="22" s="1"/>
  <c r="S29" i="22"/>
  <c r="R29" i="22"/>
  <c r="Q29" i="22"/>
  <c r="P29" i="22"/>
  <c r="E29" i="22"/>
  <c r="T29" i="22" s="1"/>
  <c r="U28" i="22"/>
  <c r="T28" i="22"/>
  <c r="S28" i="22"/>
  <c r="R28" i="22"/>
  <c r="Q28" i="22"/>
  <c r="P28" i="22"/>
  <c r="E28" i="22"/>
  <c r="O26" i="22"/>
  <c r="N26" i="22"/>
  <c r="M26" i="22"/>
  <c r="L26" i="22"/>
  <c r="K26" i="22"/>
  <c r="J26" i="22"/>
  <c r="I26" i="22"/>
  <c r="S26" i="22" s="1"/>
  <c r="H26" i="22"/>
  <c r="R26" i="22" s="1"/>
  <c r="G26" i="22"/>
  <c r="F26" i="22"/>
  <c r="C26" i="22"/>
  <c r="B26" i="22"/>
  <c r="U25" i="22"/>
  <c r="T25" i="22"/>
  <c r="S25" i="22"/>
  <c r="R25" i="22"/>
  <c r="Q25" i="22"/>
  <c r="P25" i="22"/>
  <c r="E25" i="22"/>
  <c r="S24" i="22"/>
  <c r="R24" i="22"/>
  <c r="Q24" i="22"/>
  <c r="P24" i="22"/>
  <c r="E24" i="22"/>
  <c r="U24" i="22" s="1"/>
  <c r="S23" i="22"/>
  <c r="R23" i="22"/>
  <c r="Q23" i="22"/>
  <c r="P23" i="22"/>
  <c r="E23" i="22"/>
  <c r="S22" i="22"/>
  <c r="R22" i="22"/>
  <c r="Q22" i="22"/>
  <c r="P22" i="22"/>
  <c r="E22" i="22"/>
  <c r="U21" i="22"/>
  <c r="T21" i="22"/>
  <c r="S21" i="22"/>
  <c r="R21" i="22"/>
  <c r="Q21" i="22"/>
  <c r="P21" i="22"/>
  <c r="E21" i="22"/>
  <c r="S20" i="22"/>
  <c r="R20" i="22"/>
  <c r="Q20" i="22"/>
  <c r="P20" i="22"/>
  <c r="E20" i="22"/>
  <c r="T19" i="22"/>
  <c r="S19" i="22"/>
  <c r="R19" i="22"/>
  <c r="Q19" i="22"/>
  <c r="P19" i="22"/>
  <c r="E19" i="22"/>
  <c r="U19" i="22" s="1"/>
  <c r="Q17" i="22"/>
  <c r="O17" i="22"/>
  <c r="N17" i="22"/>
  <c r="M17" i="22"/>
  <c r="L17" i="22"/>
  <c r="K17" i="22"/>
  <c r="J17" i="22"/>
  <c r="I17" i="22"/>
  <c r="S17" i="22" s="1"/>
  <c r="H17" i="22"/>
  <c r="R17" i="22" s="1"/>
  <c r="G17" i="22"/>
  <c r="F17" i="22"/>
  <c r="C17" i="22"/>
  <c r="B17" i="22"/>
  <c r="S16" i="22"/>
  <c r="R16" i="22"/>
  <c r="Q16" i="22"/>
  <c r="P16" i="22"/>
  <c r="E16" i="22"/>
  <c r="U16" i="22" s="1"/>
  <c r="S15" i="22"/>
  <c r="R15" i="22"/>
  <c r="Q15" i="22"/>
  <c r="P15" i="22"/>
  <c r="E15" i="22"/>
  <c r="T15" i="22" s="1"/>
  <c r="U14" i="22"/>
  <c r="T14" i="22"/>
  <c r="S14" i="22"/>
  <c r="R14" i="22"/>
  <c r="Q14" i="22"/>
  <c r="P14" i="22"/>
  <c r="E14" i="22"/>
  <c r="T13" i="22"/>
  <c r="S13" i="22"/>
  <c r="R13" i="22"/>
  <c r="Q13" i="22"/>
  <c r="P13" i="22"/>
  <c r="E13" i="22"/>
  <c r="U13" i="22" s="1"/>
  <c r="S12" i="22"/>
  <c r="R12" i="22"/>
  <c r="Q12" i="22"/>
  <c r="P12" i="22"/>
  <c r="E12" i="22"/>
  <c r="S11" i="22"/>
  <c r="R11" i="22"/>
  <c r="Q11" i="22"/>
  <c r="P11" i="22"/>
  <c r="E11" i="22"/>
  <c r="T11" i="22" s="1"/>
  <c r="S10" i="22"/>
  <c r="R10" i="22"/>
  <c r="Q10" i="22"/>
  <c r="P10" i="22"/>
  <c r="E10" i="22"/>
  <c r="U10" i="22" s="1"/>
  <c r="S9" i="22"/>
  <c r="R9" i="22"/>
  <c r="Q9" i="22"/>
  <c r="P9" i="22"/>
  <c r="E9" i="22"/>
  <c r="T96" i="21"/>
  <c r="S96" i="21"/>
  <c r="R96" i="21"/>
  <c r="Q96" i="21"/>
  <c r="P96" i="21"/>
  <c r="E96" i="21"/>
  <c r="U96" i="21" s="1"/>
  <c r="S95" i="21"/>
  <c r="R95" i="21"/>
  <c r="Q95" i="21"/>
  <c r="P95" i="21"/>
  <c r="E95" i="21"/>
  <c r="T95" i="21" s="1"/>
  <c r="S94" i="21"/>
  <c r="R94" i="21"/>
  <c r="Q94" i="21"/>
  <c r="P94" i="21"/>
  <c r="E94" i="21"/>
  <c r="T94" i="21" s="1"/>
  <c r="S93" i="21"/>
  <c r="R93" i="21"/>
  <c r="Q93" i="21"/>
  <c r="P93" i="21"/>
  <c r="E93" i="21"/>
  <c r="U93" i="21" s="1"/>
  <c r="S92" i="21"/>
  <c r="R92" i="21"/>
  <c r="Q92" i="21"/>
  <c r="P92" i="21"/>
  <c r="E92" i="21"/>
  <c r="T91" i="21"/>
  <c r="S91" i="21"/>
  <c r="R91" i="21"/>
  <c r="Q91" i="21"/>
  <c r="P91" i="21"/>
  <c r="E91" i="21"/>
  <c r="U91" i="21" s="1"/>
  <c r="S90" i="21"/>
  <c r="R90" i="21"/>
  <c r="Q90" i="21"/>
  <c r="P90" i="21"/>
  <c r="E90" i="21"/>
  <c r="U90" i="21" s="1"/>
  <c r="T89" i="21"/>
  <c r="S89" i="21"/>
  <c r="R89" i="21"/>
  <c r="Q89" i="21"/>
  <c r="P89" i="21"/>
  <c r="E89" i="21"/>
  <c r="U89" i="21" s="1"/>
  <c r="T88" i="21"/>
  <c r="S88" i="21"/>
  <c r="R88" i="21"/>
  <c r="Q88" i="21"/>
  <c r="P88" i="21"/>
  <c r="E88" i="21"/>
  <c r="O75" i="21"/>
  <c r="N75" i="21"/>
  <c r="M75" i="21"/>
  <c r="L75" i="21"/>
  <c r="K75" i="21"/>
  <c r="J75" i="21"/>
  <c r="I75" i="21"/>
  <c r="S75" i="21" s="1"/>
  <c r="H75" i="21"/>
  <c r="R75" i="21" s="1"/>
  <c r="G75" i="21"/>
  <c r="F75" i="21"/>
  <c r="C75" i="21"/>
  <c r="B75" i="21"/>
  <c r="R74" i="21"/>
  <c r="O74" i="21"/>
  <c r="N74" i="21"/>
  <c r="M74" i="21"/>
  <c r="L74" i="21"/>
  <c r="K74" i="21"/>
  <c r="J74" i="21"/>
  <c r="I74" i="21"/>
  <c r="S74" i="21" s="1"/>
  <c r="H74" i="21"/>
  <c r="G74" i="21"/>
  <c r="F74" i="21"/>
  <c r="C74" i="21"/>
  <c r="E74" i="21" s="1"/>
  <c r="B74" i="21"/>
  <c r="R73" i="21"/>
  <c r="O73" i="21"/>
  <c r="N73" i="21"/>
  <c r="M73" i="21"/>
  <c r="L73" i="21"/>
  <c r="K73" i="21"/>
  <c r="J73" i="21"/>
  <c r="I73" i="21"/>
  <c r="H73" i="21"/>
  <c r="G73" i="21"/>
  <c r="F73" i="21"/>
  <c r="C73" i="21"/>
  <c r="B73" i="21"/>
  <c r="U72" i="21"/>
  <c r="T72" i="21"/>
  <c r="S72" i="21"/>
  <c r="R72" i="21"/>
  <c r="Q72" i="21"/>
  <c r="P72" i="21"/>
  <c r="E72" i="21"/>
  <c r="S71" i="21"/>
  <c r="R71" i="21"/>
  <c r="Q71" i="21"/>
  <c r="U71" i="21" s="1"/>
  <c r="P71" i="21"/>
  <c r="T71" i="21" s="1"/>
  <c r="E71" i="21"/>
  <c r="O69" i="21"/>
  <c r="N69" i="21"/>
  <c r="M69" i="21"/>
  <c r="L69" i="21"/>
  <c r="K69" i="21"/>
  <c r="J69" i="21"/>
  <c r="I69" i="21"/>
  <c r="S69" i="21" s="1"/>
  <c r="H69" i="21"/>
  <c r="G69" i="21"/>
  <c r="F69" i="21"/>
  <c r="C69" i="21"/>
  <c r="B69" i="21"/>
  <c r="O68" i="21"/>
  <c r="N68" i="21"/>
  <c r="M68" i="21"/>
  <c r="L68" i="21"/>
  <c r="K68" i="21"/>
  <c r="J68" i="21"/>
  <c r="I68" i="21"/>
  <c r="H68" i="21"/>
  <c r="G68" i="21"/>
  <c r="F68" i="21"/>
  <c r="C68" i="21"/>
  <c r="B68" i="21"/>
  <c r="E68" i="21" s="1"/>
  <c r="U67" i="21"/>
  <c r="S67" i="21"/>
  <c r="R67" i="21"/>
  <c r="Q67" i="21"/>
  <c r="P67" i="21"/>
  <c r="E67" i="21"/>
  <c r="T67" i="21" s="1"/>
  <c r="U66" i="21"/>
  <c r="T66" i="21"/>
  <c r="S66" i="21"/>
  <c r="R66" i="21"/>
  <c r="Q66" i="21"/>
  <c r="P66" i="21"/>
  <c r="E66" i="21"/>
  <c r="S65" i="21"/>
  <c r="R65" i="21"/>
  <c r="Q65" i="21"/>
  <c r="P65" i="21"/>
  <c r="E65" i="21"/>
  <c r="U65" i="21" s="1"/>
  <c r="S64" i="21"/>
  <c r="R64" i="21"/>
  <c r="Q64" i="21"/>
  <c r="P64" i="21"/>
  <c r="E64" i="21"/>
  <c r="U64" i="21" s="1"/>
  <c r="S63" i="21"/>
  <c r="R63" i="21"/>
  <c r="Q63" i="21"/>
  <c r="P63" i="21"/>
  <c r="E63" i="21"/>
  <c r="U63" i="21" s="1"/>
  <c r="O61" i="21"/>
  <c r="N61" i="21"/>
  <c r="M61" i="21"/>
  <c r="L61" i="21"/>
  <c r="K61" i="21"/>
  <c r="J61" i="21"/>
  <c r="I61" i="21"/>
  <c r="H61" i="21"/>
  <c r="R61" i="21" s="1"/>
  <c r="C61" i="21"/>
  <c r="E61" i="21" s="1"/>
  <c r="B61" i="21"/>
  <c r="S60" i="21"/>
  <c r="R60" i="21"/>
  <c r="Q60" i="21"/>
  <c r="P60" i="21"/>
  <c r="E60" i="21"/>
  <c r="T59" i="21"/>
  <c r="S59" i="21"/>
  <c r="R59" i="21"/>
  <c r="Q59" i="21"/>
  <c r="P59" i="21"/>
  <c r="E59" i="21"/>
  <c r="U59" i="21" s="1"/>
  <c r="U58" i="2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O55" i="21"/>
  <c r="N55" i="21"/>
  <c r="M55" i="21"/>
  <c r="L55" i="21"/>
  <c r="K55" i="21"/>
  <c r="J55" i="21"/>
  <c r="I55" i="21"/>
  <c r="S55" i="21" s="1"/>
  <c r="H55" i="21"/>
  <c r="G55" i="21"/>
  <c r="F55" i="21"/>
  <c r="C55" i="21"/>
  <c r="B55" i="21"/>
  <c r="S54" i="21"/>
  <c r="R54" i="21"/>
  <c r="Q54" i="21"/>
  <c r="P54" i="21"/>
  <c r="E54" i="21"/>
  <c r="U54" i="21" s="1"/>
  <c r="S53" i="21"/>
  <c r="R53" i="21"/>
  <c r="Q53" i="21"/>
  <c r="P53" i="21"/>
  <c r="E53" i="21"/>
  <c r="S52" i="21"/>
  <c r="R52" i="21"/>
  <c r="Q52" i="21"/>
  <c r="P52" i="21"/>
  <c r="E52" i="21"/>
  <c r="U52" i="21" s="1"/>
  <c r="S51" i="21"/>
  <c r="R51" i="21"/>
  <c r="Q51" i="21"/>
  <c r="P51" i="21"/>
  <c r="E51" i="21"/>
  <c r="T51" i="21" s="1"/>
  <c r="S50" i="21"/>
  <c r="R50" i="21"/>
  <c r="Q50" i="21"/>
  <c r="P50" i="21"/>
  <c r="E50" i="21"/>
  <c r="U50" i="21" s="1"/>
  <c r="S49" i="21"/>
  <c r="R49" i="21"/>
  <c r="Q49" i="21"/>
  <c r="P49" i="21"/>
  <c r="E49" i="21"/>
  <c r="S48" i="21"/>
  <c r="R48" i="21"/>
  <c r="Q48" i="21"/>
  <c r="P48" i="21"/>
  <c r="E48" i="21"/>
  <c r="U48" i="21" s="1"/>
  <c r="S47" i="21"/>
  <c r="R47" i="21"/>
  <c r="Q47" i="21"/>
  <c r="P47" i="21"/>
  <c r="E47" i="21"/>
  <c r="T47" i="21" s="1"/>
  <c r="S46" i="21"/>
  <c r="R46" i="21"/>
  <c r="Q46" i="21"/>
  <c r="P46" i="21"/>
  <c r="E46" i="21"/>
  <c r="U46" i="21" s="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O42" i="21"/>
  <c r="N42" i="21"/>
  <c r="M42" i="21"/>
  <c r="L42" i="21"/>
  <c r="K42" i="21"/>
  <c r="J42" i="21"/>
  <c r="I42" i="21"/>
  <c r="H42" i="21"/>
  <c r="R42" i="21" s="1"/>
  <c r="G42" i="21"/>
  <c r="F42" i="21"/>
  <c r="C42" i="21"/>
  <c r="B42" i="21"/>
  <c r="E42" i="21" s="1"/>
  <c r="S41" i="21"/>
  <c r="R41" i="21"/>
  <c r="Q41" i="21"/>
  <c r="P41" i="21"/>
  <c r="E41" i="21"/>
  <c r="U41" i="21" s="1"/>
  <c r="S40" i="21"/>
  <c r="R40" i="21"/>
  <c r="Q40" i="21"/>
  <c r="P40" i="21"/>
  <c r="E40" i="21"/>
  <c r="T40" i="21" s="1"/>
  <c r="U39" i="21"/>
  <c r="S39" i="21"/>
  <c r="R39" i="21"/>
  <c r="Q39" i="21"/>
  <c r="P39" i="21"/>
  <c r="E39" i="21"/>
  <c r="T39" i="21" s="1"/>
  <c r="S38" i="21"/>
  <c r="R38" i="21"/>
  <c r="Q38" i="21"/>
  <c r="P38" i="21"/>
  <c r="E38" i="21"/>
  <c r="T37" i="21"/>
  <c r="S37" i="21"/>
  <c r="R37" i="21"/>
  <c r="Q37" i="21"/>
  <c r="P37" i="21"/>
  <c r="E37" i="21"/>
  <c r="U37" i="21" s="1"/>
  <c r="O35" i="21"/>
  <c r="N35" i="21"/>
  <c r="M35" i="21"/>
  <c r="L35" i="21"/>
  <c r="K35" i="21"/>
  <c r="J35" i="21"/>
  <c r="I35" i="21"/>
  <c r="S35" i="21" s="1"/>
  <c r="H35" i="21"/>
  <c r="R35" i="21" s="1"/>
  <c r="G35" i="21"/>
  <c r="F35" i="21"/>
  <c r="C35" i="21"/>
  <c r="B35" i="21"/>
  <c r="S34" i="21"/>
  <c r="R34" i="21"/>
  <c r="Q34" i="21"/>
  <c r="P34" i="21"/>
  <c r="T34" i="21" s="1"/>
  <c r="E34" i="21"/>
  <c r="S32" i="21"/>
  <c r="O32" i="21"/>
  <c r="N32" i="21"/>
  <c r="M32" i="21"/>
  <c r="L32" i="21"/>
  <c r="K32" i="21"/>
  <c r="J32" i="21"/>
  <c r="I32" i="21"/>
  <c r="H32" i="21"/>
  <c r="R32" i="21" s="1"/>
  <c r="G32" i="21"/>
  <c r="F32" i="21"/>
  <c r="C32" i="21"/>
  <c r="B32" i="21"/>
  <c r="T31" i="21"/>
  <c r="S31" i="21"/>
  <c r="R31" i="21"/>
  <c r="Q31" i="21"/>
  <c r="P31" i="21"/>
  <c r="E31" i="21"/>
  <c r="U31" i="21" s="1"/>
  <c r="S30" i="21"/>
  <c r="R30" i="21"/>
  <c r="Q30" i="21"/>
  <c r="P30" i="21"/>
  <c r="E30" i="21"/>
  <c r="T30" i="21" s="1"/>
  <c r="S29" i="21"/>
  <c r="R29" i="21"/>
  <c r="Q29" i="21"/>
  <c r="P29" i="21"/>
  <c r="E29" i="21"/>
  <c r="U29" i="21" s="1"/>
  <c r="T28" i="21"/>
  <c r="S28" i="21"/>
  <c r="R28" i="21"/>
  <c r="Q28" i="21"/>
  <c r="P28" i="21"/>
  <c r="E28" i="21"/>
  <c r="U28" i="21" s="1"/>
  <c r="O26" i="21"/>
  <c r="N26" i="21"/>
  <c r="M26" i="21"/>
  <c r="L26" i="21"/>
  <c r="K26" i="21"/>
  <c r="J26" i="21"/>
  <c r="I26" i="21"/>
  <c r="S26" i="21" s="1"/>
  <c r="H26" i="21"/>
  <c r="R26" i="21" s="1"/>
  <c r="G26" i="21"/>
  <c r="F26" i="21"/>
  <c r="C26" i="21"/>
  <c r="B26" i="21"/>
  <c r="T25" i="21"/>
  <c r="S25" i="21"/>
  <c r="R25" i="21"/>
  <c r="Q25" i="21"/>
  <c r="P25" i="21"/>
  <c r="E25" i="21"/>
  <c r="U25" i="21" s="1"/>
  <c r="S24" i="21"/>
  <c r="R24" i="21"/>
  <c r="Q24" i="21"/>
  <c r="P24" i="21"/>
  <c r="E24" i="21"/>
  <c r="U24" i="21" s="1"/>
  <c r="S23" i="21"/>
  <c r="R23" i="21"/>
  <c r="Q23" i="21"/>
  <c r="P23" i="21"/>
  <c r="E23" i="21"/>
  <c r="T23" i="21" s="1"/>
  <c r="U22" i="21"/>
  <c r="T22" i="21"/>
  <c r="S22" i="21"/>
  <c r="R22" i="21"/>
  <c r="Q22" i="21"/>
  <c r="P22" i="21"/>
  <c r="E22" i="21"/>
  <c r="S21" i="21"/>
  <c r="R21" i="21"/>
  <c r="Q21" i="21"/>
  <c r="P21" i="21"/>
  <c r="E21" i="21"/>
  <c r="S20" i="21"/>
  <c r="R20" i="21"/>
  <c r="Q20" i="21"/>
  <c r="P20" i="21"/>
  <c r="E20" i="21"/>
  <c r="U20" i="21" s="1"/>
  <c r="S19" i="21"/>
  <c r="R19" i="21"/>
  <c r="Q19" i="21"/>
  <c r="P19" i="21"/>
  <c r="E19" i="21"/>
  <c r="S17" i="21"/>
  <c r="O17" i="21"/>
  <c r="N17" i="21"/>
  <c r="M17" i="21"/>
  <c r="L17" i="21"/>
  <c r="K17" i="21"/>
  <c r="J17" i="21"/>
  <c r="I17" i="21"/>
  <c r="H17" i="21"/>
  <c r="R17" i="21" s="1"/>
  <c r="G17" i="21"/>
  <c r="F17" i="21"/>
  <c r="C17" i="21"/>
  <c r="B17" i="21"/>
  <c r="S16" i="21"/>
  <c r="R16" i="21"/>
  <c r="Q16" i="21"/>
  <c r="P16" i="21"/>
  <c r="E16" i="21"/>
  <c r="U16" i="21" s="1"/>
  <c r="U15" i="21"/>
  <c r="T15" i="21"/>
  <c r="S15" i="21"/>
  <c r="R15" i="21"/>
  <c r="Q15" i="21"/>
  <c r="P15" i="21"/>
  <c r="E15" i="21"/>
  <c r="T14" i="21"/>
  <c r="S14" i="21"/>
  <c r="R14" i="21"/>
  <c r="Q14" i="21"/>
  <c r="P14" i="21"/>
  <c r="E14" i="21"/>
  <c r="U14" i="21" s="1"/>
  <c r="S13" i="21"/>
  <c r="R13" i="21"/>
  <c r="Q13" i="21"/>
  <c r="P13" i="21"/>
  <c r="E13" i="21"/>
  <c r="U13" i="21" s="1"/>
  <c r="S12" i="21"/>
  <c r="R12" i="21"/>
  <c r="Q12" i="21"/>
  <c r="P12" i="21"/>
  <c r="E12" i="21"/>
  <c r="T12" i="21" s="1"/>
  <c r="S11" i="21"/>
  <c r="R11" i="21"/>
  <c r="Q11" i="21"/>
  <c r="P11" i="21"/>
  <c r="E11" i="21"/>
  <c r="T11" i="21" s="1"/>
  <c r="S10" i="21"/>
  <c r="R10" i="21"/>
  <c r="Q10" i="21"/>
  <c r="P10" i="21"/>
  <c r="E10" i="21"/>
  <c r="S9" i="21"/>
  <c r="R9" i="21"/>
  <c r="Q9" i="21"/>
  <c r="P9" i="21"/>
  <c r="E9" i="21"/>
  <c r="U9" i="21" s="1"/>
  <c r="U96" i="20"/>
  <c r="T96" i="20"/>
  <c r="S96" i="20"/>
  <c r="R96" i="20"/>
  <c r="Q96" i="20"/>
  <c r="P96" i="20"/>
  <c r="E96" i="20"/>
  <c r="S95" i="20"/>
  <c r="R95" i="20"/>
  <c r="Q95" i="20"/>
  <c r="P95" i="20"/>
  <c r="E95" i="20"/>
  <c r="U95" i="20" s="1"/>
  <c r="S94" i="20"/>
  <c r="R94" i="20"/>
  <c r="Q94" i="20"/>
  <c r="P94" i="20"/>
  <c r="E94" i="20"/>
  <c r="U94" i="20" s="1"/>
  <c r="S93" i="20"/>
  <c r="R93" i="20"/>
  <c r="Q93" i="20"/>
  <c r="P93" i="20"/>
  <c r="E93" i="20"/>
  <c r="U93" i="20" s="1"/>
  <c r="S92" i="20"/>
  <c r="R92" i="20"/>
  <c r="Q92" i="20"/>
  <c r="P92" i="20"/>
  <c r="E92" i="20"/>
  <c r="T92" i="20" s="1"/>
  <c r="U91" i="20"/>
  <c r="T91" i="20"/>
  <c r="S91" i="20"/>
  <c r="R91" i="20"/>
  <c r="Q91" i="20"/>
  <c r="P91" i="20"/>
  <c r="E91" i="20"/>
  <c r="S90" i="20"/>
  <c r="R90" i="20"/>
  <c r="Q90" i="20"/>
  <c r="P90" i="20"/>
  <c r="E90" i="20"/>
  <c r="S89" i="20"/>
  <c r="R89" i="20"/>
  <c r="Q89" i="20"/>
  <c r="P89" i="20"/>
  <c r="E89" i="20"/>
  <c r="U89" i="20" s="1"/>
  <c r="U88" i="20"/>
  <c r="T88" i="20"/>
  <c r="S88" i="20"/>
  <c r="R88" i="20"/>
  <c r="Q88" i="20"/>
  <c r="P88" i="20"/>
  <c r="E88" i="20"/>
  <c r="O75" i="20"/>
  <c r="N75" i="20"/>
  <c r="M75" i="20"/>
  <c r="L75" i="20"/>
  <c r="K75" i="20"/>
  <c r="J75" i="20"/>
  <c r="I75" i="20"/>
  <c r="H75" i="20"/>
  <c r="R75" i="20" s="1"/>
  <c r="G75" i="20"/>
  <c r="F75" i="20"/>
  <c r="C75" i="20"/>
  <c r="B75" i="20"/>
  <c r="S74" i="20"/>
  <c r="O74" i="20"/>
  <c r="N74" i="20"/>
  <c r="M74" i="20"/>
  <c r="L74" i="20"/>
  <c r="K74" i="20"/>
  <c r="J74" i="20"/>
  <c r="I74" i="20"/>
  <c r="H74" i="20"/>
  <c r="R74" i="20" s="1"/>
  <c r="G74" i="20"/>
  <c r="F74" i="20"/>
  <c r="C74" i="20"/>
  <c r="B74" i="20"/>
  <c r="O73" i="20"/>
  <c r="N73" i="20"/>
  <c r="M73" i="20"/>
  <c r="L73" i="20"/>
  <c r="K73" i="20"/>
  <c r="J73" i="20"/>
  <c r="I73" i="20"/>
  <c r="S73" i="20" s="1"/>
  <c r="H73" i="20"/>
  <c r="R73" i="20" s="1"/>
  <c r="G73" i="20"/>
  <c r="F73" i="20"/>
  <c r="C73" i="20"/>
  <c r="E73" i="20" s="1"/>
  <c r="B73" i="20"/>
  <c r="S72" i="20"/>
  <c r="R72" i="20"/>
  <c r="Q72" i="20"/>
  <c r="P72" i="20"/>
  <c r="E72" i="20"/>
  <c r="S71" i="20"/>
  <c r="R71" i="20"/>
  <c r="Q71" i="20"/>
  <c r="P71" i="20"/>
  <c r="E71" i="20"/>
  <c r="U71" i="20" s="1"/>
  <c r="O69" i="20"/>
  <c r="N69" i="20"/>
  <c r="M69" i="20"/>
  <c r="L69" i="20"/>
  <c r="K69" i="20"/>
  <c r="J69" i="20"/>
  <c r="I69" i="20"/>
  <c r="S69" i="20" s="1"/>
  <c r="H69" i="20"/>
  <c r="R69" i="20" s="1"/>
  <c r="G69" i="20"/>
  <c r="F69" i="20"/>
  <c r="C69" i="20"/>
  <c r="B69" i="20"/>
  <c r="O68" i="20"/>
  <c r="N68" i="20"/>
  <c r="M68" i="20"/>
  <c r="L68" i="20"/>
  <c r="K68" i="20"/>
  <c r="J68" i="20"/>
  <c r="I68" i="20"/>
  <c r="S68" i="20" s="1"/>
  <c r="H68" i="20"/>
  <c r="R68" i="20" s="1"/>
  <c r="G68" i="20"/>
  <c r="F68" i="20"/>
  <c r="C68" i="20"/>
  <c r="B68" i="20"/>
  <c r="S67" i="20"/>
  <c r="R67" i="20"/>
  <c r="Q67" i="20"/>
  <c r="P67" i="20"/>
  <c r="E67" i="20"/>
  <c r="S66" i="20"/>
  <c r="R66" i="20"/>
  <c r="Q66" i="20"/>
  <c r="P66" i="20"/>
  <c r="E66" i="20"/>
  <c r="U66" i="20" s="1"/>
  <c r="U65" i="20"/>
  <c r="S65" i="20"/>
  <c r="R65" i="20"/>
  <c r="Q65" i="20"/>
  <c r="P65" i="20"/>
  <c r="E65" i="20"/>
  <c r="T65" i="20" s="1"/>
  <c r="U64" i="20"/>
  <c r="T64" i="20"/>
  <c r="S64" i="20"/>
  <c r="R64" i="20"/>
  <c r="Q64" i="20"/>
  <c r="P64" i="20"/>
  <c r="E64" i="20"/>
  <c r="T63" i="20"/>
  <c r="S63" i="20"/>
  <c r="R63" i="20"/>
  <c r="Q63" i="20"/>
  <c r="P63" i="20"/>
  <c r="E63" i="20"/>
  <c r="O61" i="20"/>
  <c r="N61" i="20"/>
  <c r="M61" i="20"/>
  <c r="L61" i="20"/>
  <c r="K61" i="20"/>
  <c r="J61" i="20"/>
  <c r="I61" i="20"/>
  <c r="S61" i="20" s="1"/>
  <c r="H61" i="20"/>
  <c r="R61" i="20" s="1"/>
  <c r="C61" i="20"/>
  <c r="B61" i="20"/>
  <c r="S60" i="20"/>
  <c r="R60" i="20"/>
  <c r="Q60" i="20"/>
  <c r="P60" i="20"/>
  <c r="E60" i="20"/>
  <c r="T60" i="20" s="1"/>
  <c r="S59" i="20"/>
  <c r="R59" i="20"/>
  <c r="Q59" i="20"/>
  <c r="P59" i="20"/>
  <c r="E59" i="20"/>
  <c r="U59" i="20" s="1"/>
  <c r="S58" i="20"/>
  <c r="R58" i="20"/>
  <c r="Q58" i="20"/>
  <c r="P58" i="20"/>
  <c r="E58" i="20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S55" i="20" s="1"/>
  <c r="H55" i="20"/>
  <c r="R55" i="20" s="1"/>
  <c r="G55" i="20"/>
  <c r="F55" i="20"/>
  <c r="C55" i="20"/>
  <c r="B55" i="20"/>
  <c r="S54" i="20"/>
  <c r="R54" i="20"/>
  <c r="Q54" i="20"/>
  <c r="P54" i="20"/>
  <c r="E54" i="20"/>
  <c r="U54" i="20" s="1"/>
  <c r="U53" i="20"/>
  <c r="T53" i="20"/>
  <c r="S53" i="20"/>
  <c r="R53" i="20"/>
  <c r="Q53" i="20"/>
  <c r="P53" i="20"/>
  <c r="E53" i="20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U49" i="20"/>
  <c r="S49" i="20"/>
  <c r="R49" i="20"/>
  <c r="Q49" i="20"/>
  <c r="P49" i="20"/>
  <c r="E49" i="20"/>
  <c r="T49" i="20" s="1"/>
  <c r="S48" i="20"/>
  <c r="R48" i="20"/>
  <c r="Q48" i="20"/>
  <c r="P48" i="20"/>
  <c r="E48" i="20"/>
  <c r="U48" i="20" s="1"/>
  <c r="S47" i="20"/>
  <c r="R47" i="20"/>
  <c r="Q47" i="20"/>
  <c r="P47" i="20"/>
  <c r="E47" i="20"/>
  <c r="S46" i="20"/>
  <c r="R46" i="20"/>
  <c r="Q46" i="20"/>
  <c r="P46" i="20"/>
  <c r="E46" i="20"/>
  <c r="U46" i="20" s="1"/>
  <c r="T45" i="20"/>
  <c r="S45" i="20"/>
  <c r="R45" i="20"/>
  <c r="Q45" i="20"/>
  <c r="P45" i="20"/>
  <c r="E45" i="20"/>
  <c r="U45" i="20" s="1"/>
  <c r="U44" i="20"/>
  <c r="T44" i="20"/>
  <c r="S44" i="20"/>
  <c r="R44" i="20"/>
  <c r="Q44" i="20"/>
  <c r="P44" i="20"/>
  <c r="E44" i="20"/>
  <c r="O42" i="20"/>
  <c r="N42" i="20"/>
  <c r="M42" i="20"/>
  <c r="L42" i="20"/>
  <c r="K42" i="20"/>
  <c r="J42" i="20"/>
  <c r="I42" i="20"/>
  <c r="S42" i="20" s="1"/>
  <c r="H42" i="20"/>
  <c r="G42" i="20"/>
  <c r="F42" i="20"/>
  <c r="C42" i="20"/>
  <c r="B42" i="20"/>
  <c r="S41" i="20"/>
  <c r="R41" i="20"/>
  <c r="Q41" i="20"/>
  <c r="P41" i="20"/>
  <c r="E41" i="20"/>
  <c r="U41" i="20" s="1"/>
  <c r="T40" i="20"/>
  <c r="S40" i="20"/>
  <c r="R40" i="20"/>
  <c r="Q40" i="20"/>
  <c r="P40" i="20"/>
  <c r="E40" i="20"/>
  <c r="S39" i="20"/>
  <c r="R39" i="20"/>
  <c r="Q39" i="20"/>
  <c r="P39" i="20"/>
  <c r="E39" i="20"/>
  <c r="U39" i="20" s="1"/>
  <c r="S38" i="20"/>
  <c r="R38" i="20"/>
  <c r="Q38" i="20"/>
  <c r="U38" i="20" s="1"/>
  <c r="P38" i="20"/>
  <c r="E38" i="20"/>
  <c r="S37" i="20"/>
  <c r="R37" i="20"/>
  <c r="Q37" i="20"/>
  <c r="P37" i="20"/>
  <c r="E37" i="20"/>
  <c r="R35" i="20"/>
  <c r="O35" i="20"/>
  <c r="N35" i="20"/>
  <c r="M35" i="20"/>
  <c r="L35" i="20"/>
  <c r="K35" i="20"/>
  <c r="J35" i="20"/>
  <c r="I35" i="20"/>
  <c r="S35" i="20" s="1"/>
  <c r="H35" i="20"/>
  <c r="P35" i="20" s="1"/>
  <c r="G35" i="20"/>
  <c r="F35" i="20"/>
  <c r="C35" i="20"/>
  <c r="B35" i="20"/>
  <c r="E35" i="20" s="1"/>
  <c r="S34" i="20"/>
  <c r="R34" i="20"/>
  <c r="Q34" i="20"/>
  <c r="P34" i="20"/>
  <c r="E34" i="20"/>
  <c r="O32" i="20"/>
  <c r="N32" i="20"/>
  <c r="M32" i="20"/>
  <c r="L32" i="20"/>
  <c r="K32" i="20"/>
  <c r="J32" i="20"/>
  <c r="I32" i="20"/>
  <c r="S32" i="20" s="1"/>
  <c r="H32" i="20"/>
  <c r="G32" i="20"/>
  <c r="F32" i="20"/>
  <c r="C32" i="20"/>
  <c r="B32" i="20"/>
  <c r="E32" i="20" s="1"/>
  <c r="T31" i="20"/>
  <c r="S31" i="20"/>
  <c r="R31" i="20"/>
  <c r="Q31" i="20"/>
  <c r="P31" i="20"/>
  <c r="E31" i="20"/>
  <c r="U31" i="20" s="1"/>
  <c r="S30" i="20"/>
  <c r="R30" i="20"/>
  <c r="Q30" i="20"/>
  <c r="P30" i="20"/>
  <c r="E30" i="20"/>
  <c r="S29" i="20"/>
  <c r="R29" i="20"/>
  <c r="Q29" i="20"/>
  <c r="P29" i="20"/>
  <c r="E29" i="20"/>
  <c r="U29" i="20" s="1"/>
  <c r="S28" i="20"/>
  <c r="R28" i="20"/>
  <c r="Q28" i="20"/>
  <c r="P28" i="20"/>
  <c r="E28" i="20"/>
  <c r="U28" i="20" s="1"/>
  <c r="O26" i="20"/>
  <c r="N26" i="20"/>
  <c r="M26" i="20"/>
  <c r="L26" i="20"/>
  <c r="K26" i="20"/>
  <c r="J26" i="20"/>
  <c r="I26" i="20"/>
  <c r="H26" i="20"/>
  <c r="R26" i="20" s="1"/>
  <c r="G26" i="20"/>
  <c r="F26" i="20"/>
  <c r="C26" i="20"/>
  <c r="B26" i="20"/>
  <c r="U25" i="20"/>
  <c r="T25" i="20"/>
  <c r="S25" i="20"/>
  <c r="R25" i="20"/>
  <c r="Q25" i="20"/>
  <c r="P25" i="20"/>
  <c r="E25" i="20"/>
  <c r="U24" i="20"/>
  <c r="T24" i="20"/>
  <c r="S24" i="20"/>
  <c r="R24" i="20"/>
  <c r="Q24" i="20"/>
  <c r="P24" i="20"/>
  <c r="E24" i="20"/>
  <c r="T23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S20" i="20"/>
  <c r="R20" i="20"/>
  <c r="Q20" i="20"/>
  <c r="P20" i="20"/>
  <c r="E20" i="20"/>
  <c r="S19" i="20"/>
  <c r="R19" i="20"/>
  <c r="Q19" i="20"/>
  <c r="P19" i="20"/>
  <c r="E19" i="20"/>
  <c r="O17" i="20"/>
  <c r="N17" i="20"/>
  <c r="M17" i="20"/>
  <c r="L17" i="20"/>
  <c r="K17" i="20"/>
  <c r="J17" i="20"/>
  <c r="I17" i="20"/>
  <c r="S17" i="20" s="1"/>
  <c r="H17" i="20"/>
  <c r="R17" i="20" s="1"/>
  <c r="G17" i="20"/>
  <c r="F17" i="20"/>
  <c r="C17" i="20"/>
  <c r="E17" i="20" s="1"/>
  <c r="B17" i="20"/>
  <c r="S16" i="20"/>
  <c r="R16" i="20"/>
  <c r="Q16" i="20"/>
  <c r="P16" i="20"/>
  <c r="E16" i="20"/>
  <c r="S15" i="20"/>
  <c r="R15" i="20"/>
  <c r="Q15" i="20"/>
  <c r="P15" i="20"/>
  <c r="E15" i="20"/>
  <c r="U14" i="20"/>
  <c r="T14" i="20"/>
  <c r="S14" i="20"/>
  <c r="R14" i="20"/>
  <c r="Q14" i="20"/>
  <c r="P14" i="20"/>
  <c r="E14" i="20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S11" i="20"/>
  <c r="R11" i="20"/>
  <c r="Q11" i="20"/>
  <c r="P11" i="20"/>
  <c r="E11" i="20"/>
  <c r="U11" i="20" s="1"/>
  <c r="U10" i="20"/>
  <c r="S10" i="20"/>
  <c r="R10" i="20"/>
  <c r="Q10" i="20"/>
  <c r="P10" i="20"/>
  <c r="E10" i="20"/>
  <c r="S9" i="20"/>
  <c r="R9" i="20"/>
  <c r="Q9" i="20"/>
  <c r="P9" i="20"/>
  <c r="E9" i="20"/>
  <c r="S96" i="19"/>
  <c r="R96" i="19"/>
  <c r="Q96" i="19"/>
  <c r="P96" i="19"/>
  <c r="E96" i="19"/>
  <c r="S95" i="19"/>
  <c r="R95" i="19"/>
  <c r="Q95" i="19"/>
  <c r="P95" i="19"/>
  <c r="E95" i="19"/>
  <c r="S94" i="19"/>
  <c r="R94" i="19"/>
  <c r="Q94" i="19"/>
  <c r="P94" i="19"/>
  <c r="E94" i="19"/>
  <c r="U94" i="19" s="1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U91" i="19" s="1"/>
  <c r="S90" i="19"/>
  <c r="R90" i="19"/>
  <c r="Q90" i="19"/>
  <c r="P90" i="19"/>
  <c r="E90" i="19"/>
  <c r="U89" i="19"/>
  <c r="S89" i="19"/>
  <c r="R89" i="19"/>
  <c r="Q89" i="19"/>
  <c r="P89" i="19"/>
  <c r="E89" i="19"/>
  <c r="T89" i="19" s="1"/>
  <c r="S88" i="19"/>
  <c r="R88" i="19"/>
  <c r="Q88" i="19"/>
  <c r="P88" i="19"/>
  <c r="P87" i="19" s="1"/>
  <c r="E88" i="19"/>
  <c r="O75" i="19"/>
  <c r="N75" i="19"/>
  <c r="M75" i="19"/>
  <c r="L75" i="19"/>
  <c r="K75" i="19"/>
  <c r="J75" i="19"/>
  <c r="I75" i="19"/>
  <c r="S75" i="19" s="1"/>
  <c r="H75" i="19"/>
  <c r="R75" i="19" s="1"/>
  <c r="G75" i="19"/>
  <c r="F75" i="19"/>
  <c r="C75" i="19"/>
  <c r="B75" i="19"/>
  <c r="O74" i="19"/>
  <c r="N74" i="19"/>
  <c r="M74" i="19"/>
  <c r="L74" i="19"/>
  <c r="K74" i="19"/>
  <c r="J74" i="19"/>
  <c r="I74" i="19"/>
  <c r="S74" i="19" s="1"/>
  <c r="H74" i="19"/>
  <c r="R74" i="19" s="1"/>
  <c r="G74" i="19"/>
  <c r="F74" i="19"/>
  <c r="C74" i="19"/>
  <c r="B74" i="19"/>
  <c r="E74" i="19" s="1"/>
  <c r="O73" i="19"/>
  <c r="N73" i="19"/>
  <c r="M73" i="19"/>
  <c r="L73" i="19"/>
  <c r="K73" i="19"/>
  <c r="J73" i="19"/>
  <c r="I73" i="19"/>
  <c r="H73" i="19"/>
  <c r="G73" i="19"/>
  <c r="F73" i="19"/>
  <c r="C73" i="19"/>
  <c r="B73" i="19"/>
  <c r="E73" i="19" s="1"/>
  <c r="U72" i="19"/>
  <c r="S72" i="19"/>
  <c r="R72" i="19"/>
  <c r="Q72" i="19"/>
  <c r="P72" i="19"/>
  <c r="E72" i="19"/>
  <c r="T72" i="19" s="1"/>
  <c r="S71" i="19"/>
  <c r="R71" i="19"/>
  <c r="Q71" i="19"/>
  <c r="U71" i="19" s="1"/>
  <c r="P71" i="19"/>
  <c r="E71" i="19"/>
  <c r="O69" i="19"/>
  <c r="N69" i="19"/>
  <c r="M69" i="19"/>
  <c r="L69" i="19"/>
  <c r="K69" i="19"/>
  <c r="J69" i="19"/>
  <c r="I69" i="19"/>
  <c r="S69" i="19" s="1"/>
  <c r="H69" i="19"/>
  <c r="R69" i="19" s="1"/>
  <c r="G69" i="19"/>
  <c r="F69" i="19"/>
  <c r="C69" i="19"/>
  <c r="B69" i="19"/>
  <c r="O68" i="19"/>
  <c r="N68" i="19"/>
  <c r="M68" i="19"/>
  <c r="L68" i="19"/>
  <c r="K68" i="19"/>
  <c r="J68" i="19"/>
  <c r="I68" i="19"/>
  <c r="S68" i="19" s="1"/>
  <c r="H68" i="19"/>
  <c r="R68" i="19" s="1"/>
  <c r="G68" i="19"/>
  <c r="F68" i="19"/>
  <c r="C68" i="19"/>
  <c r="B68" i="19"/>
  <c r="E68" i="19" s="1"/>
  <c r="S67" i="19"/>
  <c r="R67" i="19"/>
  <c r="Q67" i="19"/>
  <c r="P67" i="19"/>
  <c r="E67" i="19"/>
  <c r="T67" i="19" s="1"/>
  <c r="S66" i="19"/>
  <c r="R66" i="19"/>
  <c r="Q66" i="19"/>
  <c r="P66" i="19"/>
  <c r="E66" i="19"/>
  <c r="U66" i="19" s="1"/>
  <c r="S65" i="19"/>
  <c r="R65" i="19"/>
  <c r="Q65" i="19"/>
  <c r="P65" i="19"/>
  <c r="E65" i="19"/>
  <c r="T65" i="19" s="1"/>
  <c r="S64" i="19"/>
  <c r="R64" i="19"/>
  <c r="Q64" i="19"/>
  <c r="P64" i="19"/>
  <c r="E64" i="19"/>
  <c r="S63" i="19"/>
  <c r="R63" i="19"/>
  <c r="Q63" i="19"/>
  <c r="P63" i="19"/>
  <c r="E63" i="19"/>
  <c r="U63" i="19" s="1"/>
  <c r="O61" i="19"/>
  <c r="N61" i="19"/>
  <c r="M61" i="19"/>
  <c r="L61" i="19"/>
  <c r="K61" i="19"/>
  <c r="J61" i="19"/>
  <c r="I61" i="19"/>
  <c r="S61" i="19" s="1"/>
  <c r="H61" i="19"/>
  <c r="R61" i="19" s="1"/>
  <c r="C61" i="19"/>
  <c r="B61" i="19"/>
  <c r="S60" i="19"/>
  <c r="R60" i="19"/>
  <c r="Q60" i="19"/>
  <c r="P60" i="19"/>
  <c r="E60" i="19"/>
  <c r="U60" i="19" s="1"/>
  <c r="S59" i="19"/>
  <c r="R59" i="19"/>
  <c r="Q59" i="19"/>
  <c r="P59" i="19"/>
  <c r="E59" i="19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O55" i="19"/>
  <c r="N55" i="19"/>
  <c r="M55" i="19"/>
  <c r="L55" i="19"/>
  <c r="K55" i="19"/>
  <c r="J55" i="19"/>
  <c r="I55" i="19"/>
  <c r="S55" i="19" s="1"/>
  <c r="H55" i="19"/>
  <c r="R55" i="19" s="1"/>
  <c r="G55" i="19"/>
  <c r="F55" i="19"/>
  <c r="C55" i="19"/>
  <c r="B55" i="19"/>
  <c r="S54" i="19"/>
  <c r="R54" i="19"/>
  <c r="Q54" i="19"/>
  <c r="P54" i="19"/>
  <c r="E54" i="19"/>
  <c r="U54" i="19" s="1"/>
  <c r="S53" i="19"/>
  <c r="R53" i="19"/>
  <c r="Q53" i="19"/>
  <c r="U53" i="19" s="1"/>
  <c r="P53" i="19"/>
  <c r="E53" i="19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U50" i="19"/>
  <c r="S50" i="19"/>
  <c r="R50" i="19"/>
  <c r="Q50" i="19"/>
  <c r="P50" i="19"/>
  <c r="E50" i="19"/>
  <c r="T50" i="19" s="1"/>
  <c r="S49" i="19"/>
  <c r="R49" i="19"/>
  <c r="Q49" i="19"/>
  <c r="P49" i="19"/>
  <c r="E49" i="19"/>
  <c r="U49" i="19" s="1"/>
  <c r="S48" i="19"/>
  <c r="R48" i="19"/>
  <c r="Q48" i="19"/>
  <c r="P48" i="19"/>
  <c r="E48" i="19"/>
  <c r="S47" i="19"/>
  <c r="R47" i="19"/>
  <c r="Q47" i="19"/>
  <c r="P47" i="19"/>
  <c r="E47" i="19"/>
  <c r="T47" i="19" s="1"/>
  <c r="S46" i="19"/>
  <c r="R46" i="19"/>
  <c r="Q46" i="19"/>
  <c r="P46" i="19"/>
  <c r="E46" i="19"/>
  <c r="T46" i="19" s="1"/>
  <c r="S45" i="19"/>
  <c r="R45" i="19"/>
  <c r="Q45" i="19"/>
  <c r="U45" i="19" s="1"/>
  <c r="P45" i="19"/>
  <c r="T45" i="19" s="1"/>
  <c r="E45" i="19"/>
  <c r="S44" i="19"/>
  <c r="R44" i="19"/>
  <c r="Q44" i="19"/>
  <c r="P44" i="19"/>
  <c r="E44" i="19"/>
  <c r="U44" i="19" s="1"/>
  <c r="O42" i="19"/>
  <c r="N42" i="19"/>
  <c r="M42" i="19"/>
  <c r="L42" i="19"/>
  <c r="K42" i="19"/>
  <c r="J42" i="19"/>
  <c r="I42" i="19"/>
  <c r="S42" i="19" s="1"/>
  <c r="H42" i="19"/>
  <c r="R42" i="19" s="1"/>
  <c r="G42" i="19"/>
  <c r="F42" i="19"/>
  <c r="C42" i="19"/>
  <c r="B42" i="19"/>
  <c r="S41" i="19"/>
  <c r="R41" i="19"/>
  <c r="Q41" i="19"/>
  <c r="P41" i="19"/>
  <c r="E41" i="19"/>
  <c r="U41" i="19" s="1"/>
  <c r="S40" i="19"/>
  <c r="R40" i="19"/>
  <c r="Q40" i="19"/>
  <c r="P40" i="19"/>
  <c r="E40" i="19"/>
  <c r="U40" i="19" s="1"/>
  <c r="S39" i="19"/>
  <c r="R39" i="19"/>
  <c r="Q39" i="19"/>
  <c r="P39" i="19"/>
  <c r="E39" i="19"/>
  <c r="U39" i="19" s="1"/>
  <c r="S38" i="19"/>
  <c r="R38" i="19"/>
  <c r="Q38" i="19"/>
  <c r="P38" i="19"/>
  <c r="E38" i="19"/>
  <c r="U38" i="19" s="1"/>
  <c r="S37" i="19"/>
  <c r="R37" i="19"/>
  <c r="Q37" i="19"/>
  <c r="P37" i="19"/>
  <c r="E37" i="19"/>
  <c r="S35" i="19"/>
  <c r="O35" i="19"/>
  <c r="N35" i="19"/>
  <c r="M35" i="19"/>
  <c r="L35" i="19"/>
  <c r="K35" i="19"/>
  <c r="J35" i="19"/>
  <c r="I35" i="19"/>
  <c r="H35" i="19"/>
  <c r="R35" i="19" s="1"/>
  <c r="G35" i="19"/>
  <c r="F35" i="19"/>
  <c r="C35" i="19"/>
  <c r="B35" i="19"/>
  <c r="E35" i="19" s="1"/>
  <c r="S34" i="19"/>
  <c r="R34" i="19"/>
  <c r="Q34" i="19"/>
  <c r="P34" i="19"/>
  <c r="E34" i="19"/>
  <c r="O32" i="19"/>
  <c r="N32" i="19"/>
  <c r="M32" i="19"/>
  <c r="L32" i="19"/>
  <c r="K32" i="19"/>
  <c r="J32" i="19"/>
  <c r="I32" i="19"/>
  <c r="S32" i="19" s="1"/>
  <c r="H32" i="19"/>
  <c r="R32" i="19" s="1"/>
  <c r="G32" i="19"/>
  <c r="F32" i="19"/>
  <c r="C32" i="19"/>
  <c r="B32" i="19"/>
  <c r="S31" i="19"/>
  <c r="R31" i="19"/>
  <c r="Q31" i="19"/>
  <c r="P31" i="19"/>
  <c r="E31" i="19"/>
  <c r="S30" i="19"/>
  <c r="R30" i="19"/>
  <c r="Q30" i="19"/>
  <c r="P30" i="19"/>
  <c r="E30" i="19"/>
  <c r="T30" i="19" s="1"/>
  <c r="U29" i="19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O26" i="19"/>
  <c r="N26" i="19"/>
  <c r="M26" i="19"/>
  <c r="L26" i="19"/>
  <c r="K26" i="19"/>
  <c r="J26" i="19"/>
  <c r="I26" i="19"/>
  <c r="S26" i="19" s="1"/>
  <c r="H26" i="19"/>
  <c r="G26" i="19"/>
  <c r="F26" i="19"/>
  <c r="C26" i="19"/>
  <c r="B26" i="19"/>
  <c r="E26" i="19" s="1"/>
  <c r="S25" i="19"/>
  <c r="R25" i="19"/>
  <c r="Q25" i="19"/>
  <c r="P25" i="19"/>
  <c r="E25" i="19"/>
  <c r="U25" i="19" s="1"/>
  <c r="S24" i="19"/>
  <c r="R24" i="19"/>
  <c r="Q24" i="19"/>
  <c r="P24" i="19"/>
  <c r="E24" i="19"/>
  <c r="U24" i="19" s="1"/>
  <c r="U23" i="19"/>
  <c r="T23" i="19"/>
  <c r="S23" i="19"/>
  <c r="R23" i="19"/>
  <c r="Q23" i="19"/>
  <c r="P23" i="19"/>
  <c r="E23" i="19"/>
  <c r="U22" i="19"/>
  <c r="T22" i="19"/>
  <c r="S22" i="19"/>
  <c r="R22" i="19"/>
  <c r="Q22" i="19"/>
  <c r="P22" i="19"/>
  <c r="E22" i="19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P19" i="19"/>
  <c r="E19" i="19"/>
  <c r="T19" i="19" s="1"/>
  <c r="S17" i="19"/>
  <c r="R17" i="19"/>
  <c r="O17" i="19"/>
  <c r="N17" i="19"/>
  <c r="M17" i="19"/>
  <c r="L17" i="19"/>
  <c r="K17" i="19"/>
  <c r="J17" i="19"/>
  <c r="I17" i="19"/>
  <c r="H17" i="19"/>
  <c r="G17" i="19"/>
  <c r="F17" i="19"/>
  <c r="E17" i="19"/>
  <c r="C17" i="19"/>
  <c r="B17" i="19"/>
  <c r="S16" i="19"/>
  <c r="R16" i="19"/>
  <c r="Q16" i="19"/>
  <c r="P16" i="19"/>
  <c r="E16" i="19"/>
  <c r="T16" i="19" s="1"/>
  <c r="S15" i="19"/>
  <c r="R15" i="19"/>
  <c r="Q15" i="19"/>
  <c r="P15" i="19"/>
  <c r="E15" i="19"/>
  <c r="U15" i="19" s="1"/>
  <c r="U14" i="19"/>
  <c r="S14" i="19"/>
  <c r="R14" i="19"/>
  <c r="Q14" i="19"/>
  <c r="P14" i="19"/>
  <c r="E14" i="19"/>
  <c r="T14" i="19" s="1"/>
  <c r="T13" i="19"/>
  <c r="S13" i="19"/>
  <c r="R13" i="19"/>
  <c r="Q13" i="19"/>
  <c r="P13" i="19"/>
  <c r="E13" i="19"/>
  <c r="U13" i="19" s="1"/>
  <c r="U12" i="19"/>
  <c r="T12" i="19"/>
  <c r="S12" i="19"/>
  <c r="R12" i="19"/>
  <c r="Q12" i="19"/>
  <c r="P12" i="19"/>
  <c r="E12" i="19"/>
  <c r="U11" i="19"/>
  <c r="T11" i="19"/>
  <c r="S11" i="19"/>
  <c r="R11" i="19"/>
  <c r="Q11" i="19"/>
  <c r="P11" i="19"/>
  <c r="E11" i="19"/>
  <c r="S10" i="19"/>
  <c r="R10" i="19"/>
  <c r="Q10" i="19"/>
  <c r="P10" i="19"/>
  <c r="E10" i="19"/>
  <c r="S9" i="19"/>
  <c r="R9" i="19"/>
  <c r="Q9" i="19"/>
  <c r="P9" i="19"/>
  <c r="E9" i="19"/>
  <c r="S96" i="18"/>
  <c r="R96" i="18"/>
  <c r="Q96" i="18"/>
  <c r="P96" i="18"/>
  <c r="E96" i="18"/>
  <c r="T96" i="18" s="1"/>
  <c r="U95" i="18"/>
  <c r="S95" i="18"/>
  <c r="R95" i="18"/>
  <c r="Q95" i="18"/>
  <c r="P95" i="18"/>
  <c r="E95" i="18"/>
  <c r="T95" i="18" s="1"/>
  <c r="S94" i="18"/>
  <c r="R94" i="18"/>
  <c r="Q94" i="18"/>
  <c r="P94" i="18"/>
  <c r="E94" i="18"/>
  <c r="U93" i="18"/>
  <c r="S93" i="18"/>
  <c r="R93" i="18"/>
  <c r="Q93" i="18"/>
  <c r="P93" i="18"/>
  <c r="E93" i="18"/>
  <c r="T93" i="18" s="1"/>
  <c r="U92" i="18"/>
  <c r="T92" i="18"/>
  <c r="S92" i="18"/>
  <c r="R92" i="18"/>
  <c r="Q92" i="18"/>
  <c r="P92" i="18"/>
  <c r="E92" i="18"/>
  <c r="S91" i="18"/>
  <c r="R91" i="18"/>
  <c r="Q91" i="18"/>
  <c r="P91" i="18"/>
  <c r="E91" i="18"/>
  <c r="U91" i="18" s="1"/>
  <c r="T90" i="18"/>
  <c r="S90" i="18"/>
  <c r="R90" i="18"/>
  <c r="Q90" i="18"/>
  <c r="P90" i="18"/>
  <c r="E90" i="18"/>
  <c r="U90" i="18" s="1"/>
  <c r="S89" i="18"/>
  <c r="R89" i="18"/>
  <c r="Q89" i="18"/>
  <c r="P89" i="18"/>
  <c r="E89" i="18"/>
  <c r="S88" i="18"/>
  <c r="R88" i="18"/>
  <c r="Q88" i="18"/>
  <c r="P88" i="18"/>
  <c r="E88" i="18"/>
  <c r="O75" i="18"/>
  <c r="N75" i="18"/>
  <c r="M75" i="18"/>
  <c r="L75" i="18"/>
  <c r="K75" i="18"/>
  <c r="J75" i="18"/>
  <c r="I75" i="18"/>
  <c r="S75" i="18" s="1"/>
  <c r="H75" i="18"/>
  <c r="R75" i="18" s="1"/>
  <c r="G75" i="18"/>
  <c r="F75" i="18"/>
  <c r="C75" i="18"/>
  <c r="B75" i="18"/>
  <c r="O74" i="18"/>
  <c r="N74" i="18"/>
  <c r="M74" i="18"/>
  <c r="L74" i="18"/>
  <c r="K74" i="18"/>
  <c r="J74" i="18"/>
  <c r="I74" i="18"/>
  <c r="H74" i="18"/>
  <c r="R74" i="18" s="1"/>
  <c r="G74" i="18"/>
  <c r="F74" i="18"/>
  <c r="E74" i="18"/>
  <c r="C74" i="18"/>
  <c r="B74" i="18"/>
  <c r="O73" i="18"/>
  <c r="N73" i="18"/>
  <c r="M73" i="18"/>
  <c r="L73" i="18"/>
  <c r="K73" i="18"/>
  <c r="J73" i="18"/>
  <c r="I73" i="18"/>
  <c r="S73" i="18" s="1"/>
  <c r="H73" i="18"/>
  <c r="R73" i="18" s="1"/>
  <c r="G73" i="18"/>
  <c r="F73" i="18"/>
  <c r="C73" i="18"/>
  <c r="B73" i="18"/>
  <c r="S72" i="18"/>
  <c r="R72" i="18"/>
  <c r="Q72" i="18"/>
  <c r="P72" i="18"/>
  <c r="E72" i="18"/>
  <c r="U72" i="18" s="1"/>
  <c r="S71" i="18"/>
  <c r="R71" i="18"/>
  <c r="Q71" i="18"/>
  <c r="P71" i="18"/>
  <c r="E71" i="18"/>
  <c r="O69" i="18"/>
  <c r="N69" i="18"/>
  <c r="M69" i="18"/>
  <c r="L69" i="18"/>
  <c r="K69" i="18"/>
  <c r="J69" i="18"/>
  <c r="I69" i="18"/>
  <c r="S69" i="18" s="1"/>
  <c r="H69" i="18"/>
  <c r="R69" i="18" s="1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R68" i="18" s="1"/>
  <c r="G68" i="18"/>
  <c r="F68" i="18"/>
  <c r="C68" i="18"/>
  <c r="B68" i="18"/>
  <c r="E68" i="18" s="1"/>
  <c r="S67" i="18"/>
  <c r="R67" i="18"/>
  <c r="Q67" i="18"/>
  <c r="P67" i="18"/>
  <c r="E67" i="18"/>
  <c r="U67" i="18" s="1"/>
  <c r="S66" i="18"/>
  <c r="R66" i="18"/>
  <c r="Q66" i="18"/>
  <c r="P66" i="18"/>
  <c r="E66" i="18"/>
  <c r="S65" i="18"/>
  <c r="R65" i="18"/>
  <c r="Q65" i="18"/>
  <c r="P65" i="18"/>
  <c r="E65" i="18"/>
  <c r="T65" i="18" s="1"/>
  <c r="S64" i="18"/>
  <c r="R64" i="18"/>
  <c r="Q64" i="18"/>
  <c r="P64" i="18"/>
  <c r="E64" i="18"/>
  <c r="T64" i="18" s="1"/>
  <c r="S63" i="18"/>
  <c r="R63" i="18"/>
  <c r="Q63" i="18"/>
  <c r="P63" i="18"/>
  <c r="E63" i="18"/>
  <c r="U63" i="18" s="1"/>
  <c r="O61" i="18"/>
  <c r="N61" i="18"/>
  <c r="M61" i="18"/>
  <c r="L61" i="18"/>
  <c r="K61" i="18"/>
  <c r="J61" i="18"/>
  <c r="I61" i="18"/>
  <c r="S61" i="18" s="1"/>
  <c r="H61" i="18"/>
  <c r="C61" i="18"/>
  <c r="B61" i="18"/>
  <c r="S60" i="18"/>
  <c r="R60" i="18"/>
  <c r="Q60" i="18"/>
  <c r="P60" i="18"/>
  <c r="E60" i="18"/>
  <c r="U60" i="18" s="1"/>
  <c r="S59" i="18"/>
  <c r="R59" i="18"/>
  <c r="Q59" i="18"/>
  <c r="P59" i="18"/>
  <c r="E59" i="18"/>
  <c r="U59" i="18" s="1"/>
  <c r="S58" i="18"/>
  <c r="R58" i="18"/>
  <c r="Q58" i="18"/>
  <c r="P58" i="18"/>
  <c r="E58" i="18"/>
  <c r="U58" i="18" s="1"/>
  <c r="S57" i="18"/>
  <c r="R57" i="18"/>
  <c r="Q57" i="18"/>
  <c r="P57" i="18"/>
  <c r="E57" i="18"/>
  <c r="S55" i="18"/>
  <c r="O55" i="18"/>
  <c r="N55" i="18"/>
  <c r="M55" i="18"/>
  <c r="L55" i="18"/>
  <c r="K55" i="18"/>
  <c r="J55" i="18"/>
  <c r="I55" i="18"/>
  <c r="H55" i="18"/>
  <c r="R55" i="18" s="1"/>
  <c r="G55" i="18"/>
  <c r="F55" i="18"/>
  <c r="C55" i="18"/>
  <c r="B55" i="18"/>
  <c r="T54" i="18"/>
  <c r="S54" i="18"/>
  <c r="R54" i="18"/>
  <c r="Q54" i="18"/>
  <c r="P54" i="18"/>
  <c r="E54" i="18"/>
  <c r="U54" i="18" s="1"/>
  <c r="S53" i="18"/>
  <c r="R53" i="18"/>
  <c r="Q53" i="18"/>
  <c r="P53" i="18"/>
  <c r="E53" i="18"/>
  <c r="T53" i="18" s="1"/>
  <c r="S52" i="18"/>
  <c r="R52" i="18"/>
  <c r="Q52" i="18"/>
  <c r="P52" i="18"/>
  <c r="E52" i="18"/>
  <c r="U52" i="18" s="1"/>
  <c r="U51" i="18"/>
  <c r="S51" i="18"/>
  <c r="R51" i="18"/>
  <c r="Q51" i="18"/>
  <c r="P51" i="18"/>
  <c r="E51" i="18"/>
  <c r="T51" i="18" s="1"/>
  <c r="T50" i="18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T48" i="18" s="1"/>
  <c r="S47" i="18"/>
  <c r="R47" i="18"/>
  <c r="Q47" i="18"/>
  <c r="P47" i="18"/>
  <c r="E47" i="18"/>
  <c r="U46" i="18"/>
  <c r="T46" i="18"/>
  <c r="S46" i="18"/>
  <c r="R46" i="18"/>
  <c r="Q46" i="18"/>
  <c r="P46" i="18"/>
  <c r="E46" i="18"/>
  <c r="S45" i="18"/>
  <c r="R45" i="18"/>
  <c r="Q45" i="18"/>
  <c r="P45" i="18"/>
  <c r="E45" i="18"/>
  <c r="S44" i="18"/>
  <c r="R44" i="18"/>
  <c r="Q44" i="18"/>
  <c r="P44" i="18"/>
  <c r="E44" i="18"/>
  <c r="U44" i="18" s="1"/>
  <c r="S42" i="18"/>
  <c r="O42" i="18"/>
  <c r="N42" i="18"/>
  <c r="M42" i="18"/>
  <c r="L42" i="18"/>
  <c r="K42" i="18"/>
  <c r="J42" i="18"/>
  <c r="I42" i="18"/>
  <c r="H42" i="18"/>
  <c r="R42" i="18" s="1"/>
  <c r="G42" i="18"/>
  <c r="F42" i="18"/>
  <c r="C42" i="18"/>
  <c r="B42" i="18"/>
  <c r="E42" i="18" s="1"/>
  <c r="S41" i="18"/>
  <c r="R41" i="18"/>
  <c r="Q41" i="18"/>
  <c r="P41" i="18"/>
  <c r="E41" i="18"/>
  <c r="U41" i="18" s="1"/>
  <c r="S40" i="18"/>
  <c r="R40" i="18"/>
  <c r="Q40" i="18"/>
  <c r="P40" i="18"/>
  <c r="E40" i="18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U37" i="18"/>
  <c r="S37" i="18"/>
  <c r="R37" i="18"/>
  <c r="Q37" i="18"/>
  <c r="P37" i="18"/>
  <c r="E37" i="18"/>
  <c r="T37" i="18" s="1"/>
  <c r="O35" i="18"/>
  <c r="N35" i="18"/>
  <c r="M35" i="18"/>
  <c r="L35" i="18"/>
  <c r="K35" i="18"/>
  <c r="J35" i="18"/>
  <c r="I35" i="18"/>
  <c r="H35" i="18"/>
  <c r="G35" i="18"/>
  <c r="F35" i="18"/>
  <c r="C35" i="18"/>
  <c r="B35" i="18"/>
  <c r="E35" i="18" s="1"/>
  <c r="S34" i="18"/>
  <c r="R34" i="18"/>
  <c r="Q34" i="18"/>
  <c r="U34" i="18" s="1"/>
  <c r="P34" i="18"/>
  <c r="E34" i="18"/>
  <c r="T34" i="18" s="1"/>
  <c r="O32" i="18"/>
  <c r="N32" i="18"/>
  <c r="M32" i="18"/>
  <c r="L32" i="18"/>
  <c r="K32" i="18"/>
  <c r="J32" i="18"/>
  <c r="I32" i="18"/>
  <c r="H32" i="18"/>
  <c r="G32" i="18"/>
  <c r="F32" i="18"/>
  <c r="C32" i="18"/>
  <c r="B32" i="18"/>
  <c r="S31" i="18"/>
  <c r="R31" i="18"/>
  <c r="Q31" i="18"/>
  <c r="P31" i="18"/>
  <c r="E31" i="18"/>
  <c r="U30" i="18"/>
  <c r="T30" i="18"/>
  <c r="S30" i="18"/>
  <c r="R30" i="18"/>
  <c r="Q30" i="18"/>
  <c r="P30" i="18"/>
  <c r="E30" i="18"/>
  <c r="U29" i="18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O26" i="18"/>
  <c r="N26" i="18"/>
  <c r="M26" i="18"/>
  <c r="L26" i="18"/>
  <c r="K26" i="18"/>
  <c r="J26" i="18"/>
  <c r="I26" i="18"/>
  <c r="S26" i="18" s="1"/>
  <c r="H26" i="18"/>
  <c r="R26" i="18" s="1"/>
  <c r="G26" i="18"/>
  <c r="F26" i="18"/>
  <c r="C26" i="18"/>
  <c r="B26" i="18"/>
  <c r="S25" i="18"/>
  <c r="R25" i="18"/>
  <c r="Q25" i="18"/>
  <c r="P25" i="18"/>
  <c r="E25" i="18"/>
  <c r="U25" i="18" s="1"/>
  <c r="S24" i="18"/>
  <c r="R24" i="18"/>
  <c r="Q24" i="18"/>
  <c r="P24" i="18"/>
  <c r="E24" i="18"/>
  <c r="U24" i="18" s="1"/>
  <c r="S23" i="18"/>
  <c r="R23" i="18"/>
  <c r="Q23" i="18"/>
  <c r="P23" i="18"/>
  <c r="E23" i="18"/>
  <c r="T23" i="18" s="1"/>
  <c r="S22" i="18"/>
  <c r="R22" i="18"/>
  <c r="Q22" i="18"/>
  <c r="P22" i="18"/>
  <c r="E22" i="18"/>
  <c r="U22" i="18" s="1"/>
  <c r="S21" i="18"/>
  <c r="R21" i="18"/>
  <c r="Q21" i="18"/>
  <c r="P21" i="18"/>
  <c r="E21" i="18"/>
  <c r="U21" i="18" s="1"/>
  <c r="U20" i="18"/>
  <c r="S20" i="18"/>
  <c r="R20" i="18"/>
  <c r="Q20" i="18"/>
  <c r="P20" i="18"/>
  <c r="E20" i="18"/>
  <c r="T20" i="18" s="1"/>
  <c r="U19" i="18"/>
  <c r="T19" i="18"/>
  <c r="S19" i="18"/>
  <c r="R19" i="18"/>
  <c r="Q19" i="18"/>
  <c r="P19" i="18"/>
  <c r="E19" i="18"/>
  <c r="R17" i="18"/>
  <c r="O17" i="18"/>
  <c r="N17" i="18"/>
  <c r="M17" i="18"/>
  <c r="L17" i="18"/>
  <c r="K17" i="18"/>
  <c r="J17" i="18"/>
  <c r="I17" i="18"/>
  <c r="S17" i="18" s="1"/>
  <c r="H17" i="18"/>
  <c r="G17" i="18"/>
  <c r="F17" i="18"/>
  <c r="C17" i="18"/>
  <c r="B17" i="18"/>
  <c r="S16" i="18"/>
  <c r="R16" i="18"/>
  <c r="Q16" i="18"/>
  <c r="P16" i="18"/>
  <c r="E16" i="18"/>
  <c r="U16" i="18" s="1"/>
  <c r="S15" i="18"/>
  <c r="R15" i="18"/>
  <c r="Q15" i="18"/>
  <c r="P15" i="18"/>
  <c r="E15" i="18"/>
  <c r="U15" i="18" s="1"/>
  <c r="S14" i="18"/>
  <c r="R14" i="18"/>
  <c r="Q14" i="18"/>
  <c r="P14" i="18"/>
  <c r="E14" i="18"/>
  <c r="U14" i="18" s="1"/>
  <c r="S13" i="18"/>
  <c r="R13" i="18"/>
  <c r="Q13" i="18"/>
  <c r="P13" i="18"/>
  <c r="E13" i="18"/>
  <c r="U13" i="18" s="1"/>
  <c r="U12" i="18"/>
  <c r="S12" i="18"/>
  <c r="R12" i="18"/>
  <c r="Q12" i="18"/>
  <c r="P12" i="18"/>
  <c r="E12" i="18"/>
  <c r="T12" i="18" s="1"/>
  <c r="S11" i="18"/>
  <c r="R11" i="18"/>
  <c r="Q11" i="18"/>
  <c r="P11" i="18"/>
  <c r="E11" i="18"/>
  <c r="U11" i="18" s="1"/>
  <c r="S10" i="18"/>
  <c r="R10" i="18"/>
  <c r="Q10" i="18"/>
  <c r="P10" i="18"/>
  <c r="E10" i="18"/>
  <c r="U10" i="18" s="1"/>
  <c r="U9" i="18"/>
  <c r="S9" i="18"/>
  <c r="R9" i="18"/>
  <c r="Q9" i="18"/>
  <c r="P9" i="18"/>
  <c r="E9" i="18"/>
  <c r="T9" i="18" s="1"/>
  <c r="U96" i="17"/>
  <c r="T96" i="17"/>
  <c r="S96" i="17"/>
  <c r="R96" i="17"/>
  <c r="Q96" i="17"/>
  <c r="P96" i="17"/>
  <c r="E96" i="17"/>
  <c r="S95" i="17"/>
  <c r="R95" i="17"/>
  <c r="Q95" i="17"/>
  <c r="P95" i="17"/>
  <c r="E95" i="17"/>
  <c r="U95" i="17" s="1"/>
  <c r="S94" i="17"/>
  <c r="R94" i="17"/>
  <c r="Q94" i="17"/>
  <c r="P94" i="17"/>
  <c r="E94" i="17"/>
  <c r="U94" i="17" s="1"/>
  <c r="S93" i="17"/>
  <c r="R93" i="17"/>
  <c r="Q93" i="17"/>
  <c r="P93" i="17"/>
  <c r="E93" i="17"/>
  <c r="U93" i="17" s="1"/>
  <c r="U92" i="17"/>
  <c r="S92" i="17"/>
  <c r="R92" i="17"/>
  <c r="Q92" i="17"/>
  <c r="P92" i="17"/>
  <c r="E92" i="17"/>
  <c r="T92" i="17" s="1"/>
  <c r="S91" i="17"/>
  <c r="R91" i="17"/>
  <c r="Q91" i="17"/>
  <c r="P91" i="17"/>
  <c r="E91" i="17"/>
  <c r="U91" i="17" s="1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U88" i="17"/>
  <c r="S88" i="17"/>
  <c r="R88" i="17"/>
  <c r="Q88" i="17"/>
  <c r="P88" i="17"/>
  <c r="E88" i="17"/>
  <c r="T88" i="17" s="1"/>
  <c r="O75" i="17"/>
  <c r="N75" i="17"/>
  <c r="M75" i="17"/>
  <c r="L75" i="17"/>
  <c r="K75" i="17"/>
  <c r="J75" i="17"/>
  <c r="I75" i="17"/>
  <c r="S75" i="17" s="1"/>
  <c r="H75" i="17"/>
  <c r="G75" i="17"/>
  <c r="F75" i="17"/>
  <c r="C75" i="17"/>
  <c r="B75" i="17"/>
  <c r="S74" i="17"/>
  <c r="R74" i="17"/>
  <c r="O74" i="17"/>
  <c r="N74" i="17"/>
  <c r="M74" i="17"/>
  <c r="L74" i="17"/>
  <c r="K74" i="17"/>
  <c r="J74" i="17"/>
  <c r="I74" i="17"/>
  <c r="H74" i="17"/>
  <c r="G74" i="17"/>
  <c r="F74" i="17"/>
  <c r="C74" i="17"/>
  <c r="B74" i="17"/>
  <c r="O73" i="17"/>
  <c r="N73" i="17"/>
  <c r="M73" i="17"/>
  <c r="L73" i="17"/>
  <c r="K73" i="17"/>
  <c r="J73" i="17"/>
  <c r="I73" i="17"/>
  <c r="H73" i="17"/>
  <c r="R73" i="17" s="1"/>
  <c r="G73" i="17"/>
  <c r="F73" i="17"/>
  <c r="C73" i="17"/>
  <c r="B73" i="17"/>
  <c r="S72" i="17"/>
  <c r="R72" i="17"/>
  <c r="Q72" i="17"/>
  <c r="P72" i="17"/>
  <c r="E72" i="17"/>
  <c r="U72" i="17" s="1"/>
  <c r="S71" i="17"/>
  <c r="R71" i="17"/>
  <c r="Q71" i="17"/>
  <c r="P71" i="17"/>
  <c r="E71" i="17"/>
  <c r="O69" i="17"/>
  <c r="N69" i="17"/>
  <c r="M69" i="17"/>
  <c r="L69" i="17"/>
  <c r="K69" i="17"/>
  <c r="J69" i="17"/>
  <c r="I69" i="17"/>
  <c r="H69" i="17"/>
  <c r="G69" i="17"/>
  <c r="F69" i="17"/>
  <c r="C69" i="17"/>
  <c r="B69" i="17"/>
  <c r="O68" i="17"/>
  <c r="N68" i="17"/>
  <c r="M68" i="17"/>
  <c r="L68" i="17"/>
  <c r="K68" i="17"/>
  <c r="J68" i="17"/>
  <c r="I68" i="17"/>
  <c r="S68" i="17" s="1"/>
  <c r="H68" i="17"/>
  <c r="R68" i="17" s="1"/>
  <c r="G68" i="17"/>
  <c r="F68" i="17"/>
  <c r="C68" i="17"/>
  <c r="B68" i="17"/>
  <c r="S67" i="17"/>
  <c r="R67" i="17"/>
  <c r="Q67" i="17"/>
  <c r="P67" i="17"/>
  <c r="E67" i="17"/>
  <c r="U67" i="17" s="1"/>
  <c r="U66" i="17"/>
  <c r="S66" i="17"/>
  <c r="R66" i="17"/>
  <c r="Q66" i="17"/>
  <c r="P66" i="17"/>
  <c r="E66" i="17"/>
  <c r="T66" i="17" s="1"/>
  <c r="U65" i="17"/>
  <c r="T65" i="17"/>
  <c r="S65" i="17"/>
  <c r="R65" i="17"/>
  <c r="Q65" i="17"/>
  <c r="P65" i="17"/>
  <c r="E65" i="17"/>
  <c r="T64" i="17"/>
  <c r="S64" i="17"/>
  <c r="R64" i="17"/>
  <c r="Q64" i="17"/>
  <c r="P64" i="17"/>
  <c r="E64" i="17"/>
  <c r="U64" i="17" s="1"/>
  <c r="S63" i="17"/>
  <c r="R63" i="17"/>
  <c r="Q63" i="17"/>
  <c r="P63" i="17"/>
  <c r="E63" i="17"/>
  <c r="O61" i="17"/>
  <c r="N61" i="17"/>
  <c r="M61" i="17"/>
  <c r="L61" i="17"/>
  <c r="K61" i="17"/>
  <c r="J61" i="17"/>
  <c r="I61" i="17"/>
  <c r="S61" i="17" s="1"/>
  <c r="H61" i="17"/>
  <c r="R61" i="17" s="1"/>
  <c r="C61" i="17"/>
  <c r="B61" i="17"/>
  <c r="S60" i="17"/>
  <c r="R60" i="17"/>
  <c r="Q60" i="17"/>
  <c r="P60" i="17"/>
  <c r="E60" i="17"/>
  <c r="T60" i="17" s="1"/>
  <c r="S59" i="17"/>
  <c r="R59" i="17"/>
  <c r="Q59" i="17"/>
  <c r="P59" i="17"/>
  <c r="E59" i="17"/>
  <c r="U59" i="17" s="1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O55" i="17"/>
  <c r="N55" i="17"/>
  <c r="M55" i="17"/>
  <c r="L55" i="17"/>
  <c r="K55" i="17"/>
  <c r="J55" i="17"/>
  <c r="I55" i="17"/>
  <c r="H55" i="17"/>
  <c r="G55" i="17"/>
  <c r="F55" i="17"/>
  <c r="C55" i="17"/>
  <c r="B55" i="17"/>
  <c r="U54" i="17"/>
  <c r="S54" i="17"/>
  <c r="R54" i="17"/>
  <c r="Q54" i="17"/>
  <c r="P54" i="17"/>
  <c r="E54" i="17"/>
  <c r="T54" i="17" s="1"/>
  <c r="S53" i="17"/>
  <c r="R53" i="17"/>
  <c r="Q53" i="17"/>
  <c r="P53" i="17"/>
  <c r="E53" i="17"/>
  <c r="U52" i="17"/>
  <c r="T52" i="17"/>
  <c r="S52" i="17"/>
  <c r="R52" i="17"/>
  <c r="Q52" i="17"/>
  <c r="P52" i="17"/>
  <c r="E52" i="17"/>
  <c r="S51" i="17"/>
  <c r="R51" i="17"/>
  <c r="Q51" i="17"/>
  <c r="P51" i="17"/>
  <c r="E51" i="17"/>
  <c r="S50" i="17"/>
  <c r="R50" i="17"/>
  <c r="Q50" i="17"/>
  <c r="P50" i="17"/>
  <c r="E50" i="17"/>
  <c r="U50" i="17" s="1"/>
  <c r="S49" i="17"/>
  <c r="R49" i="17"/>
  <c r="Q49" i="17"/>
  <c r="P49" i="17"/>
  <c r="E49" i="17"/>
  <c r="T48" i="17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T46" i="17" s="1"/>
  <c r="U45" i="17"/>
  <c r="T45" i="17"/>
  <c r="S45" i="17"/>
  <c r="R45" i="17"/>
  <c r="Q45" i="17"/>
  <c r="P45" i="17"/>
  <c r="E45" i="17"/>
  <c r="S44" i="17"/>
  <c r="R44" i="17"/>
  <c r="Q44" i="17"/>
  <c r="P44" i="17"/>
  <c r="E44" i="17"/>
  <c r="T44" i="17" s="1"/>
  <c r="O42" i="17"/>
  <c r="N42" i="17"/>
  <c r="M42" i="17"/>
  <c r="L42" i="17"/>
  <c r="K42" i="17"/>
  <c r="J42" i="17"/>
  <c r="I42" i="17"/>
  <c r="S42" i="17" s="1"/>
  <c r="H42" i="17"/>
  <c r="R42" i="17" s="1"/>
  <c r="G42" i="17"/>
  <c r="F42" i="17"/>
  <c r="C42" i="17"/>
  <c r="B42" i="17"/>
  <c r="T41" i="17"/>
  <c r="S41" i="17"/>
  <c r="R41" i="17"/>
  <c r="Q41" i="17"/>
  <c r="P41" i="17"/>
  <c r="E41" i="17"/>
  <c r="U41" i="17" s="1"/>
  <c r="S40" i="17"/>
  <c r="R40" i="17"/>
  <c r="Q40" i="17"/>
  <c r="P40" i="17"/>
  <c r="E40" i="17"/>
  <c r="S39" i="17"/>
  <c r="R39" i="17"/>
  <c r="Q39" i="17"/>
  <c r="P39" i="17"/>
  <c r="E39" i="17"/>
  <c r="U39" i="17" s="1"/>
  <c r="S38" i="17"/>
  <c r="R38" i="17"/>
  <c r="Q38" i="17"/>
  <c r="U38" i="17" s="1"/>
  <c r="P38" i="17"/>
  <c r="E38" i="17"/>
  <c r="T37" i="17"/>
  <c r="S37" i="17"/>
  <c r="R37" i="17"/>
  <c r="Q37" i="17"/>
  <c r="P37" i="17"/>
  <c r="E37" i="17"/>
  <c r="R35" i="17"/>
  <c r="O35" i="17"/>
  <c r="N35" i="17"/>
  <c r="M35" i="17"/>
  <c r="L35" i="17"/>
  <c r="K35" i="17"/>
  <c r="J35" i="17"/>
  <c r="I35" i="17"/>
  <c r="S35" i="17" s="1"/>
  <c r="H35" i="17"/>
  <c r="G35" i="17"/>
  <c r="F35" i="17"/>
  <c r="C35" i="17"/>
  <c r="B35" i="17"/>
  <c r="S34" i="17"/>
  <c r="R34" i="17"/>
  <c r="Q34" i="17"/>
  <c r="P34" i="17"/>
  <c r="E34" i="17"/>
  <c r="U34" i="17" s="1"/>
  <c r="O32" i="17"/>
  <c r="N32" i="17"/>
  <c r="M32" i="17"/>
  <c r="L32" i="17"/>
  <c r="K32" i="17"/>
  <c r="J32" i="17"/>
  <c r="I32" i="17"/>
  <c r="S32" i="17" s="1"/>
  <c r="H32" i="17"/>
  <c r="G32" i="17"/>
  <c r="F32" i="17"/>
  <c r="C32" i="17"/>
  <c r="B32" i="17"/>
  <c r="S31" i="17"/>
  <c r="R31" i="17"/>
  <c r="Q31" i="17"/>
  <c r="P31" i="17"/>
  <c r="E31" i="17"/>
  <c r="S30" i="17"/>
  <c r="R30" i="17"/>
  <c r="Q30" i="17"/>
  <c r="P30" i="17"/>
  <c r="E30" i="17"/>
  <c r="U30" i="17" s="1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O26" i="17"/>
  <c r="N26" i="17"/>
  <c r="M26" i="17"/>
  <c r="L26" i="17"/>
  <c r="K26" i="17"/>
  <c r="J26" i="17"/>
  <c r="I26" i="17"/>
  <c r="S26" i="17" s="1"/>
  <c r="H26" i="17"/>
  <c r="G26" i="17"/>
  <c r="F26" i="17"/>
  <c r="C26" i="17"/>
  <c r="B26" i="17"/>
  <c r="S25" i="17"/>
  <c r="R25" i="17"/>
  <c r="Q25" i="17"/>
  <c r="P25" i="17"/>
  <c r="E25" i="17"/>
  <c r="U25" i="17" s="1"/>
  <c r="U24" i="17"/>
  <c r="S24" i="17"/>
  <c r="R24" i="17"/>
  <c r="Q24" i="17"/>
  <c r="P24" i="17"/>
  <c r="E24" i="17"/>
  <c r="T24" i="17" s="1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S21" i="17"/>
  <c r="R21" i="17"/>
  <c r="Q21" i="17"/>
  <c r="P21" i="17"/>
  <c r="E21" i="17"/>
  <c r="T21" i="17" s="1"/>
  <c r="S20" i="17"/>
  <c r="R20" i="17"/>
  <c r="Q20" i="17"/>
  <c r="P20" i="17"/>
  <c r="E20" i="17"/>
  <c r="U20" i="17" s="1"/>
  <c r="S19" i="17"/>
  <c r="R19" i="17"/>
  <c r="Q19" i="17"/>
  <c r="P19" i="17"/>
  <c r="E19" i="17"/>
  <c r="S17" i="17"/>
  <c r="O17" i="17"/>
  <c r="N17" i="17"/>
  <c r="M17" i="17"/>
  <c r="L17" i="17"/>
  <c r="K17" i="17"/>
  <c r="J17" i="17"/>
  <c r="I17" i="17"/>
  <c r="H17" i="17"/>
  <c r="R17" i="17" s="1"/>
  <c r="G17" i="17"/>
  <c r="F17" i="17"/>
  <c r="C17" i="17"/>
  <c r="B17" i="17"/>
  <c r="E17" i="17" s="1"/>
  <c r="S16" i="17"/>
  <c r="R16" i="17"/>
  <c r="Q16" i="17"/>
  <c r="P16" i="17"/>
  <c r="E16" i="17"/>
  <c r="S15" i="17"/>
  <c r="R15" i="17"/>
  <c r="Q15" i="17"/>
  <c r="P15" i="17"/>
  <c r="E15" i="17"/>
  <c r="T15" i="17" s="1"/>
  <c r="U14" i="17"/>
  <c r="T14" i="17"/>
  <c r="S14" i="17"/>
  <c r="R14" i="17"/>
  <c r="Q14" i="17"/>
  <c r="P14" i="17"/>
  <c r="E14" i="17"/>
  <c r="U13" i="17"/>
  <c r="T13" i="17"/>
  <c r="S13" i="17"/>
  <c r="R13" i="17"/>
  <c r="Q13" i="17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U10" i="17" s="1"/>
  <c r="P10" i="17"/>
  <c r="E10" i="17"/>
  <c r="T9" i="17"/>
  <c r="S9" i="17"/>
  <c r="R9" i="17"/>
  <c r="Q9" i="17"/>
  <c r="P9" i="17"/>
  <c r="E9" i="17"/>
  <c r="S96" i="16"/>
  <c r="R96" i="16"/>
  <c r="Q96" i="16"/>
  <c r="P96" i="16"/>
  <c r="E96" i="16"/>
  <c r="S95" i="16"/>
  <c r="R95" i="16"/>
  <c r="Q95" i="16"/>
  <c r="P95" i="16"/>
  <c r="E95" i="16"/>
  <c r="T95" i="16" s="1"/>
  <c r="S94" i="16"/>
  <c r="R94" i="16"/>
  <c r="Q94" i="16"/>
  <c r="P94" i="16"/>
  <c r="E94" i="16"/>
  <c r="T94" i="16" s="1"/>
  <c r="U93" i="16"/>
  <c r="T93" i="16"/>
  <c r="S93" i="16"/>
  <c r="R93" i="16"/>
  <c r="Q93" i="16"/>
  <c r="P93" i="16"/>
  <c r="E93" i="16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T90" i="16" s="1"/>
  <c r="T89" i="16"/>
  <c r="S89" i="16"/>
  <c r="R89" i="16"/>
  <c r="Q89" i="16"/>
  <c r="P89" i="16"/>
  <c r="E89" i="16"/>
  <c r="U89" i="16" s="1"/>
  <c r="S88" i="16"/>
  <c r="R88" i="16"/>
  <c r="Q88" i="16"/>
  <c r="P88" i="16"/>
  <c r="E88" i="16"/>
  <c r="O75" i="16"/>
  <c r="N75" i="16"/>
  <c r="M75" i="16"/>
  <c r="L75" i="16"/>
  <c r="K75" i="16"/>
  <c r="J75" i="16"/>
  <c r="I75" i="16"/>
  <c r="S75" i="16" s="1"/>
  <c r="H75" i="16"/>
  <c r="R75" i="16" s="1"/>
  <c r="G75" i="16"/>
  <c r="F75" i="16"/>
  <c r="C75" i="16"/>
  <c r="B75" i="16"/>
  <c r="O74" i="16"/>
  <c r="N74" i="16"/>
  <c r="M74" i="16"/>
  <c r="L74" i="16"/>
  <c r="K74" i="16"/>
  <c r="J74" i="16"/>
  <c r="I74" i="16"/>
  <c r="S74" i="16" s="1"/>
  <c r="H74" i="16"/>
  <c r="R74" i="16" s="1"/>
  <c r="G74" i="16"/>
  <c r="F74" i="16"/>
  <c r="C74" i="16"/>
  <c r="B74" i="16"/>
  <c r="S73" i="16"/>
  <c r="O73" i="16"/>
  <c r="N73" i="16"/>
  <c r="M73" i="16"/>
  <c r="L73" i="16"/>
  <c r="K73" i="16"/>
  <c r="J73" i="16"/>
  <c r="I73" i="16"/>
  <c r="H73" i="16"/>
  <c r="R73" i="16" s="1"/>
  <c r="G73" i="16"/>
  <c r="F73" i="16"/>
  <c r="E73" i="16"/>
  <c r="C73" i="16"/>
  <c r="B73" i="16"/>
  <c r="S72" i="16"/>
  <c r="R72" i="16"/>
  <c r="Q72" i="16"/>
  <c r="P72" i="16"/>
  <c r="E72" i="16"/>
  <c r="T71" i="16"/>
  <c r="S71" i="16"/>
  <c r="R71" i="16"/>
  <c r="Q71" i="16"/>
  <c r="P71" i="16"/>
  <c r="E71" i="16"/>
  <c r="O69" i="16"/>
  <c r="N69" i="16"/>
  <c r="M69" i="16"/>
  <c r="L69" i="16"/>
  <c r="K69" i="16"/>
  <c r="J69" i="16"/>
  <c r="I69" i="16"/>
  <c r="S69" i="16" s="1"/>
  <c r="H69" i="16"/>
  <c r="R69" i="16" s="1"/>
  <c r="G69" i="16"/>
  <c r="F69" i="16"/>
  <c r="C69" i="16"/>
  <c r="B69" i="16"/>
  <c r="O68" i="16"/>
  <c r="N68" i="16"/>
  <c r="M68" i="16"/>
  <c r="L68" i="16"/>
  <c r="K68" i="16"/>
  <c r="J68" i="16"/>
  <c r="I68" i="16"/>
  <c r="S68" i="16" s="1"/>
  <c r="H68" i="16"/>
  <c r="G68" i="16"/>
  <c r="F68" i="16"/>
  <c r="C68" i="16"/>
  <c r="B68" i="16"/>
  <c r="U67" i="16"/>
  <c r="S67" i="16"/>
  <c r="R67" i="16"/>
  <c r="Q67" i="16"/>
  <c r="P67" i="16"/>
  <c r="E67" i="16"/>
  <c r="T67" i="16" s="1"/>
  <c r="S66" i="16"/>
  <c r="R66" i="16"/>
  <c r="Q66" i="16"/>
  <c r="P66" i="16"/>
  <c r="E66" i="16"/>
  <c r="U66" i="16" s="1"/>
  <c r="S65" i="16"/>
  <c r="R65" i="16"/>
  <c r="Q65" i="16"/>
  <c r="P65" i="16"/>
  <c r="E65" i="16"/>
  <c r="S64" i="16"/>
  <c r="R64" i="16"/>
  <c r="Q64" i="16"/>
  <c r="P64" i="16"/>
  <c r="E64" i="16"/>
  <c r="T64" i="16" s="1"/>
  <c r="S63" i="16"/>
  <c r="R63" i="16"/>
  <c r="Q63" i="16"/>
  <c r="P63" i="16"/>
  <c r="E63" i="16"/>
  <c r="U63" i="16" s="1"/>
  <c r="O61" i="16"/>
  <c r="N61" i="16"/>
  <c r="M61" i="16"/>
  <c r="L61" i="16"/>
  <c r="K61" i="16"/>
  <c r="J61" i="16"/>
  <c r="I61" i="16"/>
  <c r="S61" i="16" s="1"/>
  <c r="H61" i="16"/>
  <c r="R61" i="16" s="1"/>
  <c r="C61" i="16"/>
  <c r="B61" i="16"/>
  <c r="T60" i="16"/>
  <c r="S60" i="16"/>
  <c r="R60" i="16"/>
  <c r="Q60" i="16"/>
  <c r="P60" i="16"/>
  <c r="E60" i="16"/>
  <c r="U60" i="16" s="1"/>
  <c r="S59" i="16"/>
  <c r="R59" i="16"/>
  <c r="Q59" i="16"/>
  <c r="P59" i="16"/>
  <c r="E59" i="16"/>
  <c r="U59" i="16" s="1"/>
  <c r="S58" i="16"/>
  <c r="R58" i="16"/>
  <c r="Q58" i="16"/>
  <c r="P58" i="16"/>
  <c r="E58" i="16"/>
  <c r="T58" i="16" s="1"/>
  <c r="S57" i="16"/>
  <c r="R57" i="16"/>
  <c r="Q57" i="16"/>
  <c r="P57" i="16"/>
  <c r="E57" i="16"/>
  <c r="U57" i="16" s="1"/>
  <c r="O55" i="16"/>
  <c r="N55" i="16"/>
  <c r="M55" i="16"/>
  <c r="L55" i="16"/>
  <c r="K55" i="16"/>
  <c r="J55" i="16"/>
  <c r="I55" i="16"/>
  <c r="S55" i="16" s="1"/>
  <c r="H55" i="16"/>
  <c r="R55" i="16" s="1"/>
  <c r="G55" i="16"/>
  <c r="F55" i="16"/>
  <c r="C55" i="16"/>
  <c r="B55" i="16"/>
  <c r="S54" i="16"/>
  <c r="R54" i="16"/>
  <c r="Q54" i="16"/>
  <c r="P54" i="16"/>
  <c r="E54" i="16"/>
  <c r="U54" i="16" s="1"/>
  <c r="S53" i="16"/>
  <c r="R53" i="16"/>
  <c r="Q53" i="16"/>
  <c r="P53" i="16"/>
  <c r="E53" i="16"/>
  <c r="S52" i="16"/>
  <c r="R52" i="16"/>
  <c r="Q52" i="16"/>
  <c r="P52" i="16"/>
  <c r="E52" i="16"/>
  <c r="T52" i="16" s="1"/>
  <c r="U51" i="16"/>
  <c r="T51" i="16"/>
  <c r="S51" i="16"/>
  <c r="R51" i="16"/>
  <c r="Q51" i="16"/>
  <c r="P51" i="16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U47" i="16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R44" i="16"/>
  <c r="Q44" i="16"/>
  <c r="P44" i="16"/>
  <c r="E44" i="16"/>
  <c r="O42" i="16"/>
  <c r="N42" i="16"/>
  <c r="M42" i="16"/>
  <c r="L42" i="16"/>
  <c r="K42" i="16"/>
  <c r="J42" i="16"/>
  <c r="I42" i="16"/>
  <c r="H42" i="16"/>
  <c r="R42" i="16" s="1"/>
  <c r="G42" i="16"/>
  <c r="F42" i="16"/>
  <c r="C42" i="16"/>
  <c r="B42" i="16"/>
  <c r="S41" i="16"/>
  <c r="R41" i="16"/>
  <c r="Q41" i="16"/>
  <c r="P41" i="16"/>
  <c r="E41" i="16"/>
  <c r="T41" i="16" s="1"/>
  <c r="S40" i="16"/>
  <c r="R40" i="16"/>
  <c r="Q40" i="16"/>
  <c r="P40" i="16"/>
  <c r="E40" i="16"/>
  <c r="U40" i="16" s="1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O35" i="16"/>
  <c r="N35" i="16"/>
  <c r="M35" i="16"/>
  <c r="L35" i="16"/>
  <c r="K35" i="16"/>
  <c r="J35" i="16"/>
  <c r="I35" i="16"/>
  <c r="S35" i="16" s="1"/>
  <c r="H35" i="16"/>
  <c r="R35" i="16" s="1"/>
  <c r="G35" i="16"/>
  <c r="F35" i="16"/>
  <c r="C35" i="16"/>
  <c r="B35" i="16"/>
  <c r="E35" i="16" s="1"/>
  <c r="S34" i="16"/>
  <c r="R34" i="16"/>
  <c r="Q34" i="16"/>
  <c r="P34" i="16"/>
  <c r="E34" i="16"/>
  <c r="O32" i="16"/>
  <c r="N32" i="16"/>
  <c r="M32" i="16"/>
  <c r="L32" i="16"/>
  <c r="K32" i="16"/>
  <c r="J32" i="16"/>
  <c r="I32" i="16"/>
  <c r="Q32" i="16" s="1"/>
  <c r="H32" i="16"/>
  <c r="R32" i="16" s="1"/>
  <c r="G32" i="16"/>
  <c r="F32" i="16"/>
  <c r="C32" i="16"/>
  <c r="B32" i="16"/>
  <c r="E32" i="16" s="1"/>
  <c r="S31" i="16"/>
  <c r="R31" i="16"/>
  <c r="Q31" i="16"/>
  <c r="P31" i="16"/>
  <c r="E31" i="16"/>
  <c r="U31" i="16" s="1"/>
  <c r="U30" i="16"/>
  <c r="S30" i="16"/>
  <c r="R30" i="16"/>
  <c r="Q30" i="16"/>
  <c r="P30" i="16"/>
  <c r="E30" i="16"/>
  <c r="T30" i="16" s="1"/>
  <c r="S29" i="16"/>
  <c r="R29" i="16"/>
  <c r="Q29" i="16"/>
  <c r="P29" i="16"/>
  <c r="E29" i="16"/>
  <c r="U29" i="16" s="1"/>
  <c r="S28" i="16"/>
  <c r="R28" i="16"/>
  <c r="Q28" i="16"/>
  <c r="P28" i="16"/>
  <c r="E28" i="16"/>
  <c r="O26" i="16"/>
  <c r="N26" i="16"/>
  <c r="M26" i="16"/>
  <c r="L26" i="16"/>
  <c r="K26" i="16"/>
  <c r="J26" i="16"/>
  <c r="I26" i="16"/>
  <c r="S26" i="16" s="1"/>
  <c r="H26" i="16"/>
  <c r="R26" i="16" s="1"/>
  <c r="G26" i="16"/>
  <c r="F26" i="16"/>
  <c r="C26" i="16"/>
  <c r="B26" i="16"/>
  <c r="E26" i="16" s="1"/>
  <c r="S25" i="16"/>
  <c r="R25" i="16"/>
  <c r="Q25" i="16"/>
  <c r="P25" i="16"/>
  <c r="E25" i="16"/>
  <c r="T25" i="16" s="1"/>
  <c r="U24" i="16"/>
  <c r="S24" i="16"/>
  <c r="R24" i="16"/>
  <c r="Q24" i="16"/>
  <c r="P24" i="16"/>
  <c r="E24" i="16"/>
  <c r="T24" i="16" s="1"/>
  <c r="S23" i="16"/>
  <c r="R23" i="16"/>
  <c r="Q23" i="16"/>
  <c r="P23" i="16"/>
  <c r="E23" i="16"/>
  <c r="S22" i="16"/>
  <c r="R22" i="16"/>
  <c r="Q22" i="16"/>
  <c r="P22" i="16"/>
  <c r="E22" i="16"/>
  <c r="T22" i="16" s="1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U19" i="16"/>
  <c r="S19" i="16"/>
  <c r="R19" i="16"/>
  <c r="Q19" i="16"/>
  <c r="P19" i="16"/>
  <c r="E19" i="16"/>
  <c r="T19" i="16" s="1"/>
  <c r="O17" i="16"/>
  <c r="N17" i="16"/>
  <c r="M17" i="16"/>
  <c r="L17" i="16"/>
  <c r="K17" i="16"/>
  <c r="J17" i="16"/>
  <c r="I17" i="16"/>
  <c r="S17" i="16" s="1"/>
  <c r="H17" i="16"/>
  <c r="G17" i="16"/>
  <c r="F17" i="16"/>
  <c r="C17" i="16"/>
  <c r="B17" i="16"/>
  <c r="E17" i="16" s="1"/>
  <c r="S16" i="16"/>
  <c r="R16" i="16"/>
  <c r="Q16" i="16"/>
  <c r="P16" i="16"/>
  <c r="E16" i="16"/>
  <c r="T16" i="16" s="1"/>
  <c r="T15" i="16"/>
  <c r="S15" i="16"/>
  <c r="R15" i="16"/>
  <c r="Q15" i="16"/>
  <c r="P15" i="16"/>
  <c r="E15" i="16"/>
  <c r="U15" i="16" s="1"/>
  <c r="U14" i="16"/>
  <c r="S14" i="16"/>
  <c r="R14" i="16"/>
  <c r="Q14" i="16"/>
  <c r="P14" i="16"/>
  <c r="E14" i="16"/>
  <c r="T14" i="16" s="1"/>
  <c r="S13" i="16"/>
  <c r="R13" i="16"/>
  <c r="Q13" i="16"/>
  <c r="P13" i="16"/>
  <c r="E13" i="16"/>
  <c r="U12" i="16"/>
  <c r="S12" i="16"/>
  <c r="R12" i="16"/>
  <c r="Q12" i="16"/>
  <c r="P12" i="16"/>
  <c r="E12" i="16"/>
  <c r="T12" i="16" s="1"/>
  <c r="U11" i="16"/>
  <c r="T11" i="16"/>
  <c r="S11" i="16"/>
  <c r="R11" i="16"/>
  <c r="Q11" i="16"/>
  <c r="P11" i="16"/>
  <c r="E11" i="16"/>
  <c r="S10" i="16"/>
  <c r="R10" i="16"/>
  <c r="Q10" i="16"/>
  <c r="P10" i="16"/>
  <c r="E10" i="16"/>
  <c r="T10" i="16" s="1"/>
  <c r="S9" i="16"/>
  <c r="R9" i="16"/>
  <c r="Q9" i="16"/>
  <c r="P9" i="16"/>
  <c r="E9" i="16"/>
  <c r="U96" i="15"/>
  <c r="S96" i="15"/>
  <c r="R96" i="15"/>
  <c r="Q96" i="15"/>
  <c r="P96" i="15"/>
  <c r="E96" i="15"/>
  <c r="T96" i="15" s="1"/>
  <c r="S95" i="15"/>
  <c r="R95" i="15"/>
  <c r="Q95" i="15"/>
  <c r="P95" i="15"/>
  <c r="E95" i="15"/>
  <c r="U95" i="15" s="1"/>
  <c r="S94" i="15"/>
  <c r="R94" i="15"/>
  <c r="Q94" i="15"/>
  <c r="P94" i="15"/>
  <c r="E94" i="15"/>
  <c r="T94" i="15" s="1"/>
  <c r="S93" i="15"/>
  <c r="R93" i="15"/>
  <c r="Q93" i="15"/>
  <c r="P93" i="15"/>
  <c r="E93" i="15"/>
  <c r="U93" i="15" s="1"/>
  <c r="U92" i="15"/>
  <c r="T92" i="15"/>
  <c r="S92" i="15"/>
  <c r="R92" i="15"/>
  <c r="Q92" i="15"/>
  <c r="P92" i="15"/>
  <c r="E92" i="15"/>
  <c r="U91" i="15"/>
  <c r="T91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O75" i="15"/>
  <c r="N75" i="15"/>
  <c r="M75" i="15"/>
  <c r="L75" i="15"/>
  <c r="K75" i="15"/>
  <c r="J75" i="15"/>
  <c r="I75" i="15"/>
  <c r="H75" i="15"/>
  <c r="R75" i="15" s="1"/>
  <c r="G75" i="15"/>
  <c r="F75" i="15"/>
  <c r="C75" i="15"/>
  <c r="B75" i="15"/>
  <c r="O74" i="15"/>
  <c r="N74" i="15"/>
  <c r="M74" i="15"/>
  <c r="L74" i="15"/>
  <c r="K74" i="15"/>
  <c r="J74" i="15"/>
  <c r="I74" i="15"/>
  <c r="S74" i="15" s="1"/>
  <c r="H74" i="15"/>
  <c r="R74" i="15" s="1"/>
  <c r="G74" i="15"/>
  <c r="F74" i="15"/>
  <c r="E74" i="15"/>
  <c r="C74" i="15"/>
  <c r="B74" i="15"/>
  <c r="O73" i="15"/>
  <c r="N73" i="15"/>
  <c r="M73" i="15"/>
  <c r="L73" i="15"/>
  <c r="K73" i="15"/>
  <c r="J73" i="15"/>
  <c r="I73" i="15"/>
  <c r="S73" i="15" s="1"/>
  <c r="H73" i="15"/>
  <c r="R73" i="15" s="1"/>
  <c r="G73" i="15"/>
  <c r="F73" i="15"/>
  <c r="C73" i="15"/>
  <c r="B73" i="15"/>
  <c r="S72" i="15"/>
  <c r="R72" i="15"/>
  <c r="Q72" i="15"/>
  <c r="P72" i="15"/>
  <c r="E72" i="15"/>
  <c r="S71" i="15"/>
  <c r="R71" i="15"/>
  <c r="Q71" i="15"/>
  <c r="P71" i="15"/>
  <c r="E71" i="15"/>
  <c r="O69" i="15"/>
  <c r="N69" i="15"/>
  <c r="M69" i="15"/>
  <c r="L69" i="15"/>
  <c r="K69" i="15"/>
  <c r="J69" i="15"/>
  <c r="I69" i="15"/>
  <c r="S69" i="15" s="1"/>
  <c r="H69" i="15"/>
  <c r="R69" i="15" s="1"/>
  <c r="G69" i="15"/>
  <c r="F69" i="15"/>
  <c r="C69" i="15"/>
  <c r="B69" i="15"/>
  <c r="O68" i="15"/>
  <c r="N68" i="15"/>
  <c r="M68" i="15"/>
  <c r="L68" i="15"/>
  <c r="K68" i="15"/>
  <c r="J68" i="15"/>
  <c r="I68" i="15"/>
  <c r="S68" i="15" s="1"/>
  <c r="H68" i="15"/>
  <c r="R68" i="15" s="1"/>
  <c r="G68" i="15"/>
  <c r="F68" i="15"/>
  <c r="C68" i="15"/>
  <c r="B68" i="15"/>
  <c r="T67" i="15"/>
  <c r="S67" i="15"/>
  <c r="R67" i="15"/>
  <c r="Q67" i="15"/>
  <c r="P67" i="15"/>
  <c r="E67" i="15"/>
  <c r="U67" i="15" s="1"/>
  <c r="S66" i="15"/>
  <c r="R66" i="15"/>
  <c r="Q66" i="15"/>
  <c r="P66" i="15"/>
  <c r="E66" i="15"/>
  <c r="U66" i="15" s="1"/>
  <c r="S65" i="15"/>
  <c r="R65" i="15"/>
  <c r="Q65" i="15"/>
  <c r="P65" i="15"/>
  <c r="E65" i="15"/>
  <c r="T65" i="15" s="1"/>
  <c r="T64" i="15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O61" i="15"/>
  <c r="N61" i="15"/>
  <c r="M61" i="15"/>
  <c r="L61" i="15"/>
  <c r="K61" i="15"/>
  <c r="J61" i="15"/>
  <c r="I61" i="15"/>
  <c r="S61" i="15" s="1"/>
  <c r="H61" i="15"/>
  <c r="R61" i="15" s="1"/>
  <c r="C61" i="15"/>
  <c r="B61" i="15"/>
  <c r="U60" i="15"/>
  <c r="S60" i="15"/>
  <c r="R60" i="15"/>
  <c r="Q60" i="15"/>
  <c r="P60" i="15"/>
  <c r="E60" i="15"/>
  <c r="T60" i="15" s="1"/>
  <c r="S59" i="15"/>
  <c r="R59" i="15"/>
  <c r="Q59" i="15"/>
  <c r="P59" i="15"/>
  <c r="E59" i="15"/>
  <c r="T58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O55" i="15"/>
  <c r="N55" i="15"/>
  <c r="M55" i="15"/>
  <c r="L55" i="15"/>
  <c r="K55" i="15"/>
  <c r="J55" i="15"/>
  <c r="I55" i="15"/>
  <c r="S55" i="15" s="1"/>
  <c r="H55" i="15"/>
  <c r="R55" i="15" s="1"/>
  <c r="G55" i="15"/>
  <c r="F55" i="15"/>
  <c r="C55" i="15"/>
  <c r="B55" i="15"/>
  <c r="S54" i="15"/>
  <c r="R54" i="15"/>
  <c r="Q54" i="15"/>
  <c r="P54" i="15"/>
  <c r="E54" i="15"/>
  <c r="U54" i="15" s="1"/>
  <c r="S53" i="15"/>
  <c r="R53" i="15"/>
  <c r="Q53" i="15"/>
  <c r="P53" i="15"/>
  <c r="E53" i="15"/>
  <c r="T53" i="15" s="1"/>
  <c r="S52" i="15"/>
  <c r="R52" i="15"/>
  <c r="Q52" i="15"/>
  <c r="P52" i="15"/>
  <c r="E52" i="15"/>
  <c r="U52" i="15" s="1"/>
  <c r="S51" i="15"/>
  <c r="R51" i="15"/>
  <c r="Q51" i="15"/>
  <c r="P51" i="15"/>
  <c r="E51" i="15"/>
  <c r="T51" i="15" s="1"/>
  <c r="S50" i="15"/>
  <c r="R50" i="15"/>
  <c r="Q50" i="15"/>
  <c r="P50" i="15"/>
  <c r="E50" i="15"/>
  <c r="U50" i="15" s="1"/>
  <c r="U49" i="15"/>
  <c r="T49" i="15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U46" i="15" s="1"/>
  <c r="U45" i="15"/>
  <c r="S45" i="15"/>
  <c r="R45" i="15"/>
  <c r="Q45" i="15"/>
  <c r="P45" i="15"/>
  <c r="E45" i="15"/>
  <c r="S44" i="15"/>
  <c r="R44" i="15"/>
  <c r="Q44" i="15"/>
  <c r="P44" i="15"/>
  <c r="E44" i="15"/>
  <c r="U44" i="15" s="1"/>
  <c r="O42" i="15"/>
  <c r="N42" i="15"/>
  <c r="M42" i="15"/>
  <c r="L42" i="15"/>
  <c r="K42" i="15"/>
  <c r="J42" i="15"/>
  <c r="I42" i="15"/>
  <c r="S42" i="15" s="1"/>
  <c r="H42" i="15"/>
  <c r="G42" i="15"/>
  <c r="F42" i="15"/>
  <c r="C42" i="15"/>
  <c r="B42" i="15"/>
  <c r="E42" i="15" s="1"/>
  <c r="T41" i="15"/>
  <c r="S41" i="15"/>
  <c r="R41" i="15"/>
  <c r="Q41" i="15"/>
  <c r="P41" i="15"/>
  <c r="E41" i="15"/>
  <c r="U41" i="15" s="1"/>
  <c r="S40" i="15"/>
  <c r="R40" i="15"/>
  <c r="Q40" i="15"/>
  <c r="P40" i="15"/>
  <c r="E40" i="15"/>
  <c r="T40" i="15" s="1"/>
  <c r="S39" i="15"/>
  <c r="R39" i="15"/>
  <c r="Q39" i="15"/>
  <c r="P39" i="15"/>
  <c r="E39" i="15"/>
  <c r="U39" i="15" s="1"/>
  <c r="T38" i="15"/>
  <c r="S38" i="15"/>
  <c r="R38" i="15"/>
  <c r="Q38" i="15"/>
  <c r="P38" i="15"/>
  <c r="E38" i="15"/>
  <c r="S37" i="15"/>
  <c r="R37" i="15"/>
  <c r="Q37" i="15"/>
  <c r="U37" i="15" s="1"/>
  <c r="P37" i="15"/>
  <c r="E37" i="15"/>
  <c r="O35" i="15"/>
  <c r="N35" i="15"/>
  <c r="M35" i="15"/>
  <c r="L35" i="15"/>
  <c r="K35" i="15"/>
  <c r="J35" i="15"/>
  <c r="I35" i="15"/>
  <c r="S35" i="15" s="1"/>
  <c r="H35" i="15"/>
  <c r="R35" i="15" s="1"/>
  <c r="G35" i="15"/>
  <c r="F35" i="15"/>
  <c r="C35" i="15"/>
  <c r="E35" i="15" s="1"/>
  <c r="B35" i="15"/>
  <c r="S34" i="15"/>
  <c r="R34" i="15"/>
  <c r="Q34" i="15"/>
  <c r="P34" i="15"/>
  <c r="E34" i="15"/>
  <c r="U34" i="15" s="1"/>
  <c r="O32" i="15"/>
  <c r="N32" i="15"/>
  <c r="M32" i="15"/>
  <c r="L32" i="15"/>
  <c r="K32" i="15"/>
  <c r="J32" i="15"/>
  <c r="I32" i="15"/>
  <c r="S32" i="15" s="1"/>
  <c r="H32" i="15"/>
  <c r="R32" i="15" s="1"/>
  <c r="G32" i="15"/>
  <c r="F32" i="15"/>
  <c r="C32" i="15"/>
  <c r="B32" i="15"/>
  <c r="E32" i="15" s="1"/>
  <c r="S31" i="15"/>
  <c r="R31" i="15"/>
  <c r="Q31" i="15"/>
  <c r="P31" i="15"/>
  <c r="E31" i="15"/>
  <c r="T31" i="15" s="1"/>
  <c r="T30" i="15"/>
  <c r="S30" i="15"/>
  <c r="R30" i="15"/>
  <c r="Q30" i="15"/>
  <c r="P30" i="15"/>
  <c r="E30" i="15"/>
  <c r="U30" i="15" s="1"/>
  <c r="S29" i="15"/>
  <c r="R29" i="15"/>
  <c r="Q29" i="15"/>
  <c r="P29" i="15"/>
  <c r="E29" i="15"/>
  <c r="U29" i="15" s="1"/>
  <c r="S28" i="15"/>
  <c r="R28" i="15"/>
  <c r="Q28" i="15"/>
  <c r="P28" i="15"/>
  <c r="E28" i="15"/>
  <c r="T28" i="15" s="1"/>
  <c r="O26" i="15"/>
  <c r="N26" i="15"/>
  <c r="M26" i="15"/>
  <c r="L26" i="15"/>
  <c r="K26" i="15"/>
  <c r="J26" i="15"/>
  <c r="I26" i="15"/>
  <c r="S26" i="15" s="1"/>
  <c r="H26" i="15"/>
  <c r="R26" i="15" s="1"/>
  <c r="G26" i="15"/>
  <c r="F26" i="15"/>
  <c r="C26" i="15"/>
  <c r="B26" i="15"/>
  <c r="E26" i="15" s="1"/>
  <c r="S25" i="15"/>
  <c r="R25" i="15"/>
  <c r="Q25" i="15"/>
  <c r="P25" i="15"/>
  <c r="E25" i="15"/>
  <c r="T25" i="15" s="1"/>
  <c r="S24" i="15"/>
  <c r="R24" i="15"/>
  <c r="Q24" i="15"/>
  <c r="P24" i="15"/>
  <c r="E24" i="15"/>
  <c r="U24" i="15" s="1"/>
  <c r="S23" i="15"/>
  <c r="R23" i="15"/>
  <c r="Q23" i="15"/>
  <c r="P23" i="15"/>
  <c r="E23" i="15"/>
  <c r="S22" i="15"/>
  <c r="R22" i="15"/>
  <c r="Q22" i="15"/>
  <c r="P22" i="15"/>
  <c r="E22" i="15"/>
  <c r="U22" i="15" s="1"/>
  <c r="S21" i="15"/>
  <c r="R21" i="15"/>
  <c r="Q21" i="15"/>
  <c r="P21" i="15"/>
  <c r="E21" i="15"/>
  <c r="T20" i="15"/>
  <c r="S20" i="15"/>
  <c r="R20" i="15"/>
  <c r="Q20" i="15"/>
  <c r="P20" i="15"/>
  <c r="E20" i="15"/>
  <c r="U20" i="15" s="1"/>
  <c r="S19" i="15"/>
  <c r="R19" i="15"/>
  <c r="Q19" i="15"/>
  <c r="P19" i="15"/>
  <c r="E19" i="15"/>
  <c r="U19" i="15" s="1"/>
  <c r="O17" i="15"/>
  <c r="N17" i="15"/>
  <c r="M17" i="15"/>
  <c r="L17" i="15"/>
  <c r="K17" i="15"/>
  <c r="J17" i="15"/>
  <c r="I17" i="15"/>
  <c r="S17" i="15" s="1"/>
  <c r="H17" i="15"/>
  <c r="R17" i="15" s="1"/>
  <c r="G17" i="15"/>
  <c r="F17" i="15"/>
  <c r="C17" i="15"/>
  <c r="B17" i="15"/>
  <c r="T16" i="15"/>
  <c r="S16" i="15"/>
  <c r="R16" i="15"/>
  <c r="Q16" i="15"/>
  <c r="P16" i="15"/>
  <c r="E16" i="15"/>
  <c r="U16" i="15" s="1"/>
  <c r="S15" i="15"/>
  <c r="R15" i="15"/>
  <c r="Q15" i="15"/>
  <c r="P15" i="15"/>
  <c r="E15" i="15"/>
  <c r="S14" i="15"/>
  <c r="R14" i="15"/>
  <c r="Q14" i="15"/>
  <c r="P14" i="15"/>
  <c r="E14" i="15"/>
  <c r="T14" i="15" s="1"/>
  <c r="S13" i="15"/>
  <c r="R13" i="15"/>
  <c r="Q13" i="15"/>
  <c r="P13" i="15"/>
  <c r="E13" i="15"/>
  <c r="U13" i="15" s="1"/>
  <c r="S12" i="15"/>
  <c r="R12" i="15"/>
  <c r="Q12" i="15"/>
  <c r="P12" i="15"/>
  <c r="E12" i="15"/>
  <c r="U12" i="15" s="1"/>
  <c r="U11" i="15"/>
  <c r="T11" i="15"/>
  <c r="S11" i="15"/>
  <c r="R11" i="15"/>
  <c r="Q11" i="15"/>
  <c r="P11" i="15"/>
  <c r="E11" i="15"/>
  <c r="S10" i="15"/>
  <c r="R10" i="15"/>
  <c r="Q10" i="15"/>
  <c r="P10" i="15"/>
  <c r="E10" i="15"/>
  <c r="U10" i="15" s="1"/>
  <c r="U9" i="15"/>
  <c r="T9" i="15"/>
  <c r="S9" i="15"/>
  <c r="R9" i="15"/>
  <c r="Q9" i="15"/>
  <c r="P9" i="15"/>
  <c r="E9" i="15"/>
  <c r="S96" i="14"/>
  <c r="R96" i="14"/>
  <c r="Q96" i="14"/>
  <c r="P96" i="14"/>
  <c r="E96" i="14"/>
  <c r="U96" i="14" s="1"/>
  <c r="S95" i="14"/>
  <c r="R95" i="14"/>
  <c r="Q95" i="14"/>
  <c r="P95" i="14"/>
  <c r="E95" i="14"/>
  <c r="S94" i="14"/>
  <c r="R94" i="14"/>
  <c r="Q94" i="14"/>
  <c r="P94" i="14"/>
  <c r="E94" i="14"/>
  <c r="T94" i="14" s="1"/>
  <c r="U93" i="14"/>
  <c r="S93" i="14"/>
  <c r="R93" i="14"/>
  <c r="Q93" i="14"/>
  <c r="P93" i="14"/>
  <c r="E93" i="14"/>
  <c r="T93" i="14" s="1"/>
  <c r="S92" i="14"/>
  <c r="R92" i="14"/>
  <c r="Q92" i="14"/>
  <c r="P92" i="14"/>
  <c r="E92" i="14"/>
  <c r="U92" i="14" s="1"/>
  <c r="S91" i="14"/>
  <c r="R91" i="14"/>
  <c r="Q91" i="14"/>
  <c r="P91" i="14"/>
  <c r="E91" i="14"/>
  <c r="U91" i="14" s="1"/>
  <c r="S90" i="14"/>
  <c r="R90" i="14"/>
  <c r="Q90" i="14"/>
  <c r="P90" i="14"/>
  <c r="E90" i="14"/>
  <c r="U90" i="14" s="1"/>
  <c r="S89" i="14"/>
  <c r="R89" i="14"/>
  <c r="Q89" i="14"/>
  <c r="P89" i="14"/>
  <c r="E89" i="14"/>
  <c r="U89" i="14" s="1"/>
  <c r="T88" i="14"/>
  <c r="S88" i="14"/>
  <c r="R88" i="14"/>
  <c r="Q88" i="14"/>
  <c r="P88" i="14"/>
  <c r="E88" i="14"/>
  <c r="O75" i="14"/>
  <c r="N75" i="14"/>
  <c r="M75" i="14"/>
  <c r="L75" i="14"/>
  <c r="K75" i="14"/>
  <c r="J75" i="14"/>
  <c r="I75" i="14"/>
  <c r="S75" i="14" s="1"/>
  <c r="H75" i="14"/>
  <c r="R75" i="14" s="1"/>
  <c r="G75" i="14"/>
  <c r="F75" i="14"/>
  <c r="C75" i="14"/>
  <c r="B75" i="14"/>
  <c r="O74" i="14"/>
  <c r="N74" i="14"/>
  <c r="M74" i="14"/>
  <c r="L74" i="14"/>
  <c r="K74" i="14"/>
  <c r="J74" i="14"/>
  <c r="I74" i="14"/>
  <c r="S74" i="14" s="1"/>
  <c r="H74" i="14"/>
  <c r="R74" i="14" s="1"/>
  <c r="G74" i="14"/>
  <c r="F74" i="14"/>
  <c r="C74" i="14"/>
  <c r="B74" i="14"/>
  <c r="E74" i="14" s="1"/>
  <c r="R73" i="14"/>
  <c r="O73" i="14"/>
  <c r="N73" i="14"/>
  <c r="M73" i="14"/>
  <c r="L73" i="14"/>
  <c r="K73" i="14"/>
  <c r="J73" i="14"/>
  <c r="I73" i="14"/>
  <c r="S73" i="14" s="1"/>
  <c r="H73" i="14"/>
  <c r="G73" i="14"/>
  <c r="F73" i="14"/>
  <c r="C73" i="14"/>
  <c r="B73" i="14"/>
  <c r="U72" i="14"/>
  <c r="T72" i="14"/>
  <c r="S72" i="14"/>
  <c r="R72" i="14"/>
  <c r="Q72" i="14"/>
  <c r="P72" i="14"/>
  <c r="E72" i="14"/>
  <c r="S71" i="14"/>
  <c r="R71" i="14"/>
  <c r="Q71" i="14"/>
  <c r="P71" i="14"/>
  <c r="E71" i="14"/>
  <c r="U71" i="14" s="1"/>
  <c r="O69" i="14"/>
  <c r="N69" i="14"/>
  <c r="M69" i="14"/>
  <c r="L69" i="14"/>
  <c r="K69" i="14"/>
  <c r="J69" i="14"/>
  <c r="I69" i="14"/>
  <c r="S69" i="14" s="1"/>
  <c r="H69" i="14"/>
  <c r="R69" i="14" s="1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P68" i="14" s="1"/>
  <c r="G68" i="14"/>
  <c r="F68" i="14"/>
  <c r="C68" i="14"/>
  <c r="B68" i="14"/>
  <c r="E68" i="14" s="1"/>
  <c r="S67" i="14"/>
  <c r="R67" i="14"/>
  <c r="Q67" i="14"/>
  <c r="P67" i="14"/>
  <c r="E67" i="14"/>
  <c r="U67" i="14" s="1"/>
  <c r="U66" i="14"/>
  <c r="T66" i="14"/>
  <c r="S66" i="14"/>
  <c r="R66" i="14"/>
  <c r="Q66" i="14"/>
  <c r="P66" i="14"/>
  <c r="E66" i="14"/>
  <c r="S65" i="14"/>
  <c r="R65" i="14"/>
  <c r="Q65" i="14"/>
  <c r="P65" i="14"/>
  <c r="E65" i="14"/>
  <c r="U65" i="14" s="1"/>
  <c r="S64" i="14"/>
  <c r="R64" i="14"/>
  <c r="Q64" i="14"/>
  <c r="P64" i="14"/>
  <c r="E64" i="14"/>
  <c r="S63" i="14"/>
  <c r="R63" i="14"/>
  <c r="Q63" i="14"/>
  <c r="P63" i="14"/>
  <c r="E63" i="14"/>
  <c r="U63" i="14" s="1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S60" i="14"/>
  <c r="R60" i="14"/>
  <c r="Q60" i="14"/>
  <c r="P60" i="14"/>
  <c r="E60" i="14"/>
  <c r="U60" i="14" s="1"/>
  <c r="S59" i="14"/>
  <c r="R59" i="14"/>
  <c r="Q59" i="14"/>
  <c r="P59" i="14"/>
  <c r="E59" i="14"/>
  <c r="U59" i="14" s="1"/>
  <c r="U58" i="14"/>
  <c r="T58" i="14"/>
  <c r="S58" i="14"/>
  <c r="R58" i="14"/>
  <c r="Q58" i="14"/>
  <c r="P58" i="14"/>
  <c r="E58" i="14"/>
  <c r="S57" i="14"/>
  <c r="R57" i="14"/>
  <c r="Q57" i="14"/>
  <c r="P57" i="14"/>
  <c r="E57" i="14"/>
  <c r="O55" i="14"/>
  <c r="N55" i="14"/>
  <c r="M55" i="14"/>
  <c r="L55" i="14"/>
  <c r="K55" i="14"/>
  <c r="J55" i="14"/>
  <c r="I55" i="14"/>
  <c r="S55" i="14" s="1"/>
  <c r="H55" i="14"/>
  <c r="R55" i="14" s="1"/>
  <c r="G55" i="14"/>
  <c r="F55" i="14"/>
  <c r="C55" i="14"/>
  <c r="B55" i="14"/>
  <c r="S54" i="14"/>
  <c r="R54" i="14"/>
  <c r="Q54" i="14"/>
  <c r="P54" i="14"/>
  <c r="E54" i="14"/>
  <c r="S53" i="14"/>
  <c r="R53" i="14"/>
  <c r="Q53" i="14"/>
  <c r="P53" i="14"/>
  <c r="E53" i="14"/>
  <c r="U53" i="14" s="1"/>
  <c r="S52" i="14"/>
  <c r="R52" i="14"/>
  <c r="Q52" i="14"/>
  <c r="P52" i="14"/>
  <c r="E52" i="14"/>
  <c r="S51" i="14"/>
  <c r="R51" i="14"/>
  <c r="Q51" i="14"/>
  <c r="P51" i="14"/>
  <c r="E51" i="14"/>
  <c r="T51" i="14" s="1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S48" i="14"/>
  <c r="R48" i="14"/>
  <c r="Q48" i="14"/>
  <c r="P48" i="14"/>
  <c r="E48" i="14"/>
  <c r="U48" i="14" s="1"/>
  <c r="T47" i="14"/>
  <c r="S47" i="14"/>
  <c r="R47" i="14"/>
  <c r="Q47" i="14"/>
  <c r="P47" i="14"/>
  <c r="E47" i="14"/>
  <c r="U47" i="14" s="1"/>
  <c r="S46" i="14"/>
  <c r="R46" i="14"/>
  <c r="Q46" i="14"/>
  <c r="P46" i="14"/>
  <c r="E46" i="14"/>
  <c r="T45" i="14"/>
  <c r="S45" i="14"/>
  <c r="R45" i="14"/>
  <c r="Q45" i="14"/>
  <c r="P45" i="14"/>
  <c r="E45" i="14"/>
  <c r="S44" i="14"/>
  <c r="R44" i="14"/>
  <c r="Q44" i="14"/>
  <c r="P44" i="14"/>
  <c r="E44" i="14"/>
  <c r="S42" i="14"/>
  <c r="O42" i="14"/>
  <c r="N42" i="14"/>
  <c r="M42" i="14"/>
  <c r="L42" i="14"/>
  <c r="K42" i="14"/>
  <c r="J42" i="14"/>
  <c r="I42" i="14"/>
  <c r="H42" i="14"/>
  <c r="R42" i="14" s="1"/>
  <c r="G42" i="14"/>
  <c r="F42" i="14"/>
  <c r="C42" i="14"/>
  <c r="B42" i="14"/>
  <c r="S41" i="14"/>
  <c r="R41" i="14"/>
  <c r="Q41" i="14"/>
  <c r="P41" i="14"/>
  <c r="E41" i="14"/>
  <c r="S40" i="14"/>
  <c r="R40" i="14"/>
  <c r="Q40" i="14"/>
  <c r="P40" i="14"/>
  <c r="E40" i="14"/>
  <c r="T40" i="14" s="1"/>
  <c r="T39" i="14"/>
  <c r="S39" i="14"/>
  <c r="R39" i="14"/>
  <c r="Q39" i="14"/>
  <c r="P39" i="14"/>
  <c r="E39" i="14"/>
  <c r="U39" i="14" s="1"/>
  <c r="S38" i="14"/>
  <c r="R38" i="14"/>
  <c r="Q38" i="14"/>
  <c r="P38" i="14"/>
  <c r="E38" i="14"/>
  <c r="S37" i="14"/>
  <c r="R37" i="14"/>
  <c r="Q37" i="14"/>
  <c r="P37" i="14"/>
  <c r="E37" i="14"/>
  <c r="S35" i="14"/>
  <c r="R35" i="14"/>
  <c r="O35" i="14"/>
  <c r="N35" i="14"/>
  <c r="M35" i="14"/>
  <c r="L35" i="14"/>
  <c r="K35" i="14"/>
  <c r="J35" i="14"/>
  <c r="I35" i="14"/>
  <c r="H35" i="14"/>
  <c r="G35" i="14"/>
  <c r="F35" i="14"/>
  <c r="C35" i="14"/>
  <c r="B35" i="14"/>
  <c r="E35" i="14" s="1"/>
  <c r="S34" i="14"/>
  <c r="R34" i="14"/>
  <c r="Q34" i="14"/>
  <c r="P34" i="14"/>
  <c r="E34" i="14"/>
  <c r="U34" i="14" s="1"/>
  <c r="O32" i="14"/>
  <c r="N32" i="14"/>
  <c r="M32" i="14"/>
  <c r="L32" i="14"/>
  <c r="K32" i="14"/>
  <c r="J32" i="14"/>
  <c r="I32" i="14"/>
  <c r="H32" i="14"/>
  <c r="G32" i="14"/>
  <c r="F32" i="14"/>
  <c r="C32" i="14"/>
  <c r="B32" i="14"/>
  <c r="E32" i="14" s="1"/>
  <c r="S31" i="14"/>
  <c r="R31" i="14"/>
  <c r="Q31" i="14"/>
  <c r="P31" i="14"/>
  <c r="E31" i="14"/>
  <c r="T30" i="14"/>
  <c r="S30" i="14"/>
  <c r="R30" i="14"/>
  <c r="Q30" i="14"/>
  <c r="P30" i="14"/>
  <c r="E30" i="14"/>
  <c r="U30" i="14" s="1"/>
  <c r="U29" i="14"/>
  <c r="T29" i="14"/>
  <c r="S29" i="14"/>
  <c r="R29" i="14"/>
  <c r="Q29" i="14"/>
  <c r="P29" i="14"/>
  <c r="E29" i="14"/>
  <c r="S28" i="14"/>
  <c r="R28" i="14"/>
  <c r="Q28" i="14"/>
  <c r="P28" i="14"/>
  <c r="E28" i="14"/>
  <c r="U28" i="14" s="1"/>
  <c r="O26" i="14"/>
  <c r="N26" i="14"/>
  <c r="M26" i="14"/>
  <c r="L26" i="14"/>
  <c r="K26" i="14"/>
  <c r="J26" i="14"/>
  <c r="I26" i="14"/>
  <c r="S26" i="14" s="1"/>
  <c r="H26" i="14"/>
  <c r="R26" i="14" s="1"/>
  <c r="G26" i="14"/>
  <c r="F26" i="14"/>
  <c r="C26" i="14"/>
  <c r="B26" i="14"/>
  <c r="S25" i="14"/>
  <c r="R25" i="14"/>
  <c r="Q25" i="14"/>
  <c r="P25" i="14"/>
  <c r="E25" i="14"/>
  <c r="U25" i="14" s="1"/>
  <c r="S24" i="14"/>
  <c r="R24" i="14"/>
  <c r="Q24" i="14"/>
  <c r="P24" i="14"/>
  <c r="E24" i="14"/>
  <c r="S23" i="14"/>
  <c r="R23" i="14"/>
  <c r="Q23" i="14"/>
  <c r="P23" i="14"/>
  <c r="E23" i="14"/>
  <c r="T23" i="14" s="1"/>
  <c r="S22" i="14"/>
  <c r="R22" i="14"/>
  <c r="Q22" i="14"/>
  <c r="P22" i="14"/>
  <c r="E22" i="14"/>
  <c r="T22" i="14" s="1"/>
  <c r="S21" i="14"/>
  <c r="R21" i="14"/>
  <c r="Q21" i="14"/>
  <c r="P21" i="14"/>
  <c r="E21" i="14"/>
  <c r="S20" i="14"/>
  <c r="R20" i="14"/>
  <c r="Q20" i="14"/>
  <c r="P20" i="14"/>
  <c r="E20" i="14"/>
  <c r="U20" i="14" s="1"/>
  <c r="T19" i="14"/>
  <c r="S19" i="14"/>
  <c r="R19" i="14"/>
  <c r="Q19" i="14"/>
  <c r="P19" i="14"/>
  <c r="E19" i="14"/>
  <c r="U19" i="14" s="1"/>
  <c r="O17" i="14"/>
  <c r="N17" i="14"/>
  <c r="M17" i="14"/>
  <c r="L17" i="14"/>
  <c r="K17" i="14"/>
  <c r="J17" i="14"/>
  <c r="I17" i="14"/>
  <c r="Q17" i="14" s="1"/>
  <c r="H17" i="14"/>
  <c r="R17" i="14" s="1"/>
  <c r="G17" i="14"/>
  <c r="F17" i="14"/>
  <c r="C17" i="14"/>
  <c r="B17" i="14"/>
  <c r="E17" i="14" s="1"/>
  <c r="S16" i="14"/>
  <c r="R16" i="14"/>
  <c r="Q16" i="14"/>
  <c r="P16" i="14"/>
  <c r="E16" i="14"/>
  <c r="S15" i="14"/>
  <c r="R15" i="14"/>
  <c r="Q15" i="14"/>
  <c r="P15" i="14"/>
  <c r="E15" i="14"/>
  <c r="T15" i="14" s="1"/>
  <c r="T14" i="14"/>
  <c r="S14" i="14"/>
  <c r="R14" i="14"/>
  <c r="Q14" i="14"/>
  <c r="P14" i="14"/>
  <c r="E14" i="14"/>
  <c r="U14" i="14" s="1"/>
  <c r="S13" i="14"/>
  <c r="R13" i="14"/>
  <c r="Q13" i="14"/>
  <c r="P13" i="14"/>
  <c r="E13" i="14"/>
  <c r="U12" i="14"/>
  <c r="S12" i="14"/>
  <c r="R12" i="14"/>
  <c r="Q12" i="14"/>
  <c r="P12" i="14"/>
  <c r="E12" i="14"/>
  <c r="T12" i="14" s="1"/>
  <c r="S11" i="14"/>
  <c r="R11" i="14"/>
  <c r="Q11" i="14"/>
  <c r="P11" i="14"/>
  <c r="E11" i="14"/>
  <c r="U11" i="14" s="1"/>
  <c r="U10" i="14"/>
  <c r="S10" i="14"/>
  <c r="R10" i="14"/>
  <c r="Q10" i="14"/>
  <c r="P10" i="14"/>
  <c r="E10" i="14"/>
  <c r="S9" i="14"/>
  <c r="R9" i="14"/>
  <c r="Q9" i="14"/>
  <c r="P9" i="14"/>
  <c r="E9" i="14"/>
  <c r="T9" i="14" s="1"/>
  <c r="S96" i="13"/>
  <c r="R96" i="13"/>
  <c r="Q96" i="13"/>
  <c r="P96" i="13"/>
  <c r="E96" i="13"/>
  <c r="T96" i="13" s="1"/>
  <c r="U95" i="13"/>
  <c r="T95" i="13"/>
  <c r="S95" i="13"/>
  <c r="R95" i="13"/>
  <c r="Q95" i="13"/>
  <c r="P95" i="13"/>
  <c r="E95" i="13"/>
  <c r="S94" i="13"/>
  <c r="R94" i="13"/>
  <c r="Q94" i="13"/>
  <c r="P94" i="13"/>
  <c r="E94" i="13"/>
  <c r="S93" i="13"/>
  <c r="R93" i="13"/>
  <c r="Q93" i="13"/>
  <c r="P93" i="13"/>
  <c r="E93" i="13"/>
  <c r="U93" i="13" s="1"/>
  <c r="U92" i="13"/>
  <c r="S92" i="13"/>
  <c r="R92" i="13"/>
  <c r="Q92" i="13"/>
  <c r="P92" i="13"/>
  <c r="E92" i="13"/>
  <c r="T92" i="13" s="1"/>
  <c r="T91" i="13"/>
  <c r="S91" i="13"/>
  <c r="R91" i="13"/>
  <c r="Q91" i="13"/>
  <c r="P91" i="13"/>
  <c r="E91" i="13"/>
  <c r="U91" i="13" s="1"/>
  <c r="S90" i="13"/>
  <c r="R90" i="13"/>
  <c r="Q90" i="13"/>
  <c r="P90" i="13"/>
  <c r="E90" i="13"/>
  <c r="T90" i="13" s="1"/>
  <c r="S89" i="13"/>
  <c r="R89" i="13"/>
  <c r="Q89" i="13"/>
  <c r="P89" i="13"/>
  <c r="E89" i="13"/>
  <c r="S88" i="13"/>
  <c r="R88" i="13"/>
  <c r="Q88" i="13"/>
  <c r="P88" i="13"/>
  <c r="E88" i="13"/>
  <c r="O75" i="13"/>
  <c r="N75" i="13"/>
  <c r="M75" i="13"/>
  <c r="L75" i="13"/>
  <c r="K75" i="13"/>
  <c r="J75" i="13"/>
  <c r="I75" i="13"/>
  <c r="S75" i="13" s="1"/>
  <c r="H75" i="13"/>
  <c r="R75" i="13" s="1"/>
  <c r="G75" i="13"/>
  <c r="F75" i="13"/>
  <c r="C75" i="13"/>
  <c r="B75" i="13"/>
  <c r="S74" i="13"/>
  <c r="R74" i="13"/>
  <c r="O74" i="13"/>
  <c r="N74" i="13"/>
  <c r="M74" i="13"/>
  <c r="L74" i="13"/>
  <c r="K74" i="13"/>
  <c r="J74" i="13"/>
  <c r="I74" i="13"/>
  <c r="H74" i="13"/>
  <c r="G74" i="13"/>
  <c r="F74" i="13"/>
  <c r="C74" i="13"/>
  <c r="B74" i="13"/>
  <c r="O73" i="13"/>
  <c r="N73" i="13"/>
  <c r="M73" i="13"/>
  <c r="L73" i="13"/>
  <c r="K73" i="13"/>
  <c r="J73" i="13"/>
  <c r="I73" i="13"/>
  <c r="Q73" i="13" s="1"/>
  <c r="H73" i="13"/>
  <c r="R73" i="13" s="1"/>
  <c r="G73" i="13"/>
  <c r="F73" i="13"/>
  <c r="C73" i="13"/>
  <c r="B73" i="13"/>
  <c r="S72" i="13"/>
  <c r="R72" i="13"/>
  <c r="Q72" i="13"/>
  <c r="P72" i="13"/>
  <c r="E72" i="13"/>
  <c r="S71" i="13"/>
  <c r="R71" i="13"/>
  <c r="Q71" i="13"/>
  <c r="P71" i="13"/>
  <c r="E71" i="13"/>
  <c r="O69" i="13"/>
  <c r="N69" i="13"/>
  <c r="M69" i="13"/>
  <c r="L69" i="13"/>
  <c r="K69" i="13"/>
  <c r="J69" i="13"/>
  <c r="I69" i="13"/>
  <c r="S69" i="13" s="1"/>
  <c r="H69" i="13"/>
  <c r="G69" i="13"/>
  <c r="F69" i="13"/>
  <c r="C69" i="13"/>
  <c r="B69" i="13"/>
  <c r="O68" i="13"/>
  <c r="N68" i="13"/>
  <c r="M68" i="13"/>
  <c r="L68" i="13"/>
  <c r="K68" i="13"/>
  <c r="J68" i="13"/>
  <c r="I68" i="13"/>
  <c r="H68" i="13"/>
  <c r="G68" i="13"/>
  <c r="F68" i="13"/>
  <c r="C68" i="13"/>
  <c r="B68" i="13"/>
  <c r="S67" i="13"/>
  <c r="R67" i="13"/>
  <c r="Q67" i="13"/>
  <c r="P67" i="13"/>
  <c r="E67" i="13"/>
  <c r="S66" i="13"/>
  <c r="R66" i="13"/>
  <c r="Q66" i="13"/>
  <c r="P66" i="13"/>
  <c r="E66" i="13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O61" i="13"/>
  <c r="N61" i="13"/>
  <c r="M61" i="13"/>
  <c r="L61" i="13"/>
  <c r="K61" i="13"/>
  <c r="J61" i="13"/>
  <c r="I61" i="13"/>
  <c r="S61" i="13" s="1"/>
  <c r="H61" i="13"/>
  <c r="R61" i="13" s="1"/>
  <c r="C61" i="13"/>
  <c r="B61" i="13"/>
  <c r="T60" i="13"/>
  <c r="S60" i="13"/>
  <c r="R60" i="13"/>
  <c r="Q60" i="13"/>
  <c r="P60" i="13"/>
  <c r="E60" i="13"/>
  <c r="U60" i="13" s="1"/>
  <c r="S59" i="13"/>
  <c r="R59" i="13"/>
  <c r="Q59" i="13"/>
  <c r="P59" i="13"/>
  <c r="E59" i="13"/>
  <c r="T59" i="13" s="1"/>
  <c r="S58" i="13"/>
  <c r="R58" i="13"/>
  <c r="Q58" i="13"/>
  <c r="P58" i="13"/>
  <c r="E58" i="13"/>
  <c r="S57" i="13"/>
  <c r="R57" i="13"/>
  <c r="Q57" i="13"/>
  <c r="P57" i="13"/>
  <c r="E57" i="13"/>
  <c r="U57" i="13" s="1"/>
  <c r="O55" i="13"/>
  <c r="N55" i="13"/>
  <c r="M55" i="13"/>
  <c r="L55" i="13"/>
  <c r="K55" i="13"/>
  <c r="J55" i="13"/>
  <c r="I55" i="13"/>
  <c r="H55" i="13"/>
  <c r="R55" i="13" s="1"/>
  <c r="G55" i="13"/>
  <c r="F55" i="13"/>
  <c r="C55" i="13"/>
  <c r="B55" i="13"/>
  <c r="S54" i="13"/>
  <c r="R54" i="13"/>
  <c r="Q54" i="13"/>
  <c r="P54" i="13"/>
  <c r="E54" i="13"/>
  <c r="U54" i="13" s="1"/>
  <c r="S53" i="13"/>
  <c r="R53" i="13"/>
  <c r="Q53" i="13"/>
  <c r="P53" i="13"/>
  <c r="E53" i="13"/>
  <c r="T53" i="13" s="1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U50" i="13"/>
  <c r="S50" i="13"/>
  <c r="R50" i="13"/>
  <c r="Q50" i="13"/>
  <c r="P50" i="13"/>
  <c r="E50" i="13"/>
  <c r="T50" i="13" s="1"/>
  <c r="S49" i="13"/>
  <c r="R49" i="13"/>
  <c r="Q49" i="13"/>
  <c r="P49" i="13"/>
  <c r="E49" i="13"/>
  <c r="U49" i="13" s="1"/>
  <c r="S48" i="13"/>
  <c r="R48" i="13"/>
  <c r="Q48" i="13"/>
  <c r="P48" i="13"/>
  <c r="E48" i="13"/>
  <c r="S47" i="13"/>
  <c r="R47" i="13"/>
  <c r="Q47" i="13"/>
  <c r="P47" i="13"/>
  <c r="E47" i="13"/>
  <c r="T47" i="13" s="1"/>
  <c r="S46" i="13"/>
  <c r="R46" i="13"/>
  <c r="Q46" i="13"/>
  <c r="P46" i="13"/>
  <c r="E46" i="13"/>
  <c r="T46" i="13" s="1"/>
  <c r="U45" i="13"/>
  <c r="T45" i="13"/>
  <c r="S45" i="13"/>
  <c r="R45" i="13"/>
  <c r="Q45" i="13"/>
  <c r="P45" i="13"/>
  <c r="E45" i="13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S42" i="13" s="1"/>
  <c r="H42" i="13"/>
  <c r="G42" i="13"/>
  <c r="F42" i="13"/>
  <c r="C42" i="13"/>
  <c r="B42" i="13"/>
  <c r="S41" i="13"/>
  <c r="R41" i="13"/>
  <c r="Q41" i="13"/>
  <c r="P41" i="13"/>
  <c r="E41" i="13"/>
  <c r="U40" i="13"/>
  <c r="T40" i="13"/>
  <c r="S40" i="13"/>
  <c r="R40" i="13"/>
  <c r="Q40" i="13"/>
  <c r="P40" i="13"/>
  <c r="E40" i="13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S35" i="13"/>
  <c r="O35" i="13"/>
  <c r="N35" i="13"/>
  <c r="M35" i="13"/>
  <c r="L35" i="13"/>
  <c r="K35" i="13"/>
  <c r="J35" i="13"/>
  <c r="I35" i="13"/>
  <c r="H35" i="13"/>
  <c r="R35" i="13" s="1"/>
  <c r="G35" i="13"/>
  <c r="F35" i="13"/>
  <c r="C35" i="13"/>
  <c r="B35" i="13"/>
  <c r="S34" i="13"/>
  <c r="R34" i="13"/>
  <c r="Q34" i="13"/>
  <c r="P34" i="13"/>
  <c r="E34" i="13"/>
  <c r="O32" i="13"/>
  <c r="N32" i="13"/>
  <c r="M32" i="13"/>
  <c r="L32" i="13"/>
  <c r="K32" i="13"/>
  <c r="J32" i="13"/>
  <c r="I32" i="13"/>
  <c r="S32" i="13" s="1"/>
  <c r="H32" i="13"/>
  <c r="R32" i="13" s="1"/>
  <c r="G32" i="13"/>
  <c r="F32" i="13"/>
  <c r="C32" i="13"/>
  <c r="B32" i="13"/>
  <c r="E32" i="13" s="1"/>
  <c r="S31" i="13"/>
  <c r="R31" i="13"/>
  <c r="Q31" i="13"/>
  <c r="P31" i="13"/>
  <c r="E31" i="13"/>
  <c r="U30" i="13"/>
  <c r="S30" i="13"/>
  <c r="R30" i="13"/>
  <c r="Q30" i="13"/>
  <c r="P30" i="13"/>
  <c r="E30" i="13"/>
  <c r="T30" i="13" s="1"/>
  <c r="U29" i="13"/>
  <c r="S29" i="13"/>
  <c r="R29" i="13"/>
  <c r="Q29" i="13"/>
  <c r="P29" i="13"/>
  <c r="E29" i="13"/>
  <c r="T29" i="13" s="1"/>
  <c r="S28" i="13"/>
  <c r="R28" i="13"/>
  <c r="Q28" i="13"/>
  <c r="P28" i="13"/>
  <c r="E28" i="13"/>
  <c r="O26" i="13"/>
  <c r="N26" i="13"/>
  <c r="M26" i="13"/>
  <c r="L26" i="13"/>
  <c r="K26" i="13"/>
  <c r="J26" i="13"/>
  <c r="I26" i="13"/>
  <c r="H26" i="13"/>
  <c r="R26" i="13" s="1"/>
  <c r="G26" i="13"/>
  <c r="F26" i="13"/>
  <c r="C26" i="13"/>
  <c r="B26" i="13"/>
  <c r="U25" i="13"/>
  <c r="S25" i="13"/>
  <c r="R25" i="13"/>
  <c r="Q25" i="13"/>
  <c r="P25" i="13"/>
  <c r="E25" i="13"/>
  <c r="T25" i="13" s="1"/>
  <c r="S24" i="13"/>
  <c r="R24" i="13"/>
  <c r="Q24" i="13"/>
  <c r="P24" i="13"/>
  <c r="E24" i="13"/>
  <c r="T24" i="13" s="1"/>
  <c r="T23" i="13"/>
  <c r="S23" i="13"/>
  <c r="R23" i="13"/>
  <c r="Q23" i="13"/>
  <c r="P23" i="13"/>
  <c r="E23" i="13"/>
  <c r="U23" i="13" s="1"/>
  <c r="U22" i="13"/>
  <c r="T22" i="13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S19" i="13"/>
  <c r="R19" i="13"/>
  <c r="Q19" i="13"/>
  <c r="P19" i="13"/>
  <c r="E19" i="13"/>
  <c r="T19" i="13" s="1"/>
  <c r="S17" i="13"/>
  <c r="R17" i="13"/>
  <c r="O17" i="13"/>
  <c r="N17" i="13"/>
  <c r="M17" i="13"/>
  <c r="L17" i="13"/>
  <c r="K17" i="13"/>
  <c r="J17" i="13"/>
  <c r="I17" i="13"/>
  <c r="H17" i="13"/>
  <c r="G17" i="13"/>
  <c r="F17" i="13"/>
  <c r="C17" i="13"/>
  <c r="B17" i="13"/>
  <c r="E17" i="13" s="1"/>
  <c r="S16" i="13"/>
  <c r="R16" i="13"/>
  <c r="Q16" i="13"/>
  <c r="P16" i="13"/>
  <c r="E16" i="13"/>
  <c r="T16" i="13" s="1"/>
  <c r="S15" i="13"/>
  <c r="R15" i="13"/>
  <c r="Q15" i="13"/>
  <c r="P15" i="13"/>
  <c r="E15" i="13"/>
  <c r="U15" i="13" s="1"/>
  <c r="U14" i="13"/>
  <c r="T14" i="13"/>
  <c r="S14" i="13"/>
  <c r="R14" i="13"/>
  <c r="Q14" i="13"/>
  <c r="P14" i="13"/>
  <c r="E14" i="13"/>
  <c r="S13" i="13"/>
  <c r="R13" i="13"/>
  <c r="Q13" i="13"/>
  <c r="P13" i="13"/>
  <c r="E13" i="13"/>
  <c r="U12" i="13"/>
  <c r="T12" i="13"/>
  <c r="S12" i="13"/>
  <c r="R12" i="13"/>
  <c r="Q12" i="13"/>
  <c r="P12" i="13"/>
  <c r="E12" i="13"/>
  <c r="U11" i="13"/>
  <c r="T11" i="13"/>
  <c r="S11" i="13"/>
  <c r="R11" i="13"/>
  <c r="Q11" i="13"/>
  <c r="P11" i="13"/>
  <c r="E11" i="13"/>
  <c r="S10" i="13"/>
  <c r="R10" i="13"/>
  <c r="Q10" i="13"/>
  <c r="P10" i="13"/>
  <c r="E10" i="13"/>
  <c r="U10" i="13" s="1"/>
  <c r="S9" i="13"/>
  <c r="R9" i="13"/>
  <c r="Q9" i="13"/>
  <c r="P9" i="13"/>
  <c r="E9" i="13"/>
  <c r="S96" i="12"/>
  <c r="R96" i="12"/>
  <c r="Q96" i="12"/>
  <c r="P96" i="12"/>
  <c r="E96" i="12"/>
  <c r="T96" i="12" s="1"/>
  <c r="S95" i="12"/>
  <c r="R95" i="12"/>
  <c r="Q95" i="12"/>
  <c r="P95" i="12"/>
  <c r="E95" i="12"/>
  <c r="U95" i="12" s="1"/>
  <c r="S94" i="12"/>
  <c r="R94" i="12"/>
  <c r="Q94" i="12"/>
  <c r="P94" i="12"/>
  <c r="E94" i="12"/>
  <c r="U93" i="12"/>
  <c r="S93" i="12"/>
  <c r="R93" i="12"/>
  <c r="Q93" i="12"/>
  <c r="P93" i="12"/>
  <c r="E93" i="12"/>
  <c r="T93" i="12" s="1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S88" i="12"/>
  <c r="R88" i="12"/>
  <c r="Q88" i="12"/>
  <c r="P88" i="12"/>
  <c r="E88" i="12"/>
  <c r="U88" i="12" s="1"/>
  <c r="O75" i="12"/>
  <c r="N75" i="12"/>
  <c r="M75" i="12"/>
  <c r="L75" i="12"/>
  <c r="K75" i="12"/>
  <c r="J75" i="12"/>
  <c r="I75" i="12"/>
  <c r="S75" i="12" s="1"/>
  <c r="H75" i="12"/>
  <c r="R75" i="12" s="1"/>
  <c r="G75" i="12"/>
  <c r="F75" i="12"/>
  <c r="C75" i="12"/>
  <c r="B75" i="12"/>
  <c r="O74" i="12"/>
  <c r="N74" i="12"/>
  <c r="M74" i="12"/>
  <c r="L74" i="12"/>
  <c r="K74" i="12"/>
  <c r="J74" i="12"/>
  <c r="I74" i="12"/>
  <c r="H74" i="12"/>
  <c r="R74" i="12" s="1"/>
  <c r="G74" i="12"/>
  <c r="F74" i="12"/>
  <c r="E74" i="12"/>
  <c r="C74" i="12"/>
  <c r="B74" i="12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E73" i="12" s="1"/>
  <c r="B73" i="12"/>
  <c r="S72" i="12"/>
  <c r="R72" i="12"/>
  <c r="Q72" i="12"/>
  <c r="P72" i="12"/>
  <c r="E72" i="12"/>
  <c r="U72" i="12" s="1"/>
  <c r="S71" i="12"/>
  <c r="R71" i="12"/>
  <c r="Q71" i="12"/>
  <c r="P71" i="12"/>
  <c r="E71" i="12"/>
  <c r="O69" i="12"/>
  <c r="N69" i="12"/>
  <c r="M69" i="12"/>
  <c r="L69" i="12"/>
  <c r="K69" i="12"/>
  <c r="J69" i="12"/>
  <c r="I69" i="12"/>
  <c r="S69" i="12" s="1"/>
  <c r="H69" i="12"/>
  <c r="R69" i="12" s="1"/>
  <c r="G69" i="12"/>
  <c r="F69" i="12"/>
  <c r="C69" i="12"/>
  <c r="B69" i="12"/>
  <c r="O68" i="12"/>
  <c r="N68" i="12"/>
  <c r="M68" i="12"/>
  <c r="L68" i="12"/>
  <c r="K68" i="12"/>
  <c r="J68" i="12"/>
  <c r="I68" i="12"/>
  <c r="S68" i="12" s="1"/>
  <c r="H68" i="12"/>
  <c r="R68" i="12" s="1"/>
  <c r="G68" i="12"/>
  <c r="F68" i="12"/>
  <c r="C68" i="12"/>
  <c r="B68" i="12"/>
  <c r="E68" i="12" s="1"/>
  <c r="S67" i="12"/>
  <c r="R67" i="12"/>
  <c r="Q67" i="12"/>
  <c r="P67" i="12"/>
  <c r="E67" i="12"/>
  <c r="U67" i="12" s="1"/>
  <c r="S66" i="12"/>
  <c r="R66" i="12"/>
  <c r="Q66" i="12"/>
  <c r="P66" i="12"/>
  <c r="E66" i="12"/>
  <c r="U65" i="12"/>
  <c r="S65" i="12"/>
  <c r="R65" i="12"/>
  <c r="Q65" i="12"/>
  <c r="P65" i="12"/>
  <c r="E65" i="12"/>
  <c r="T65" i="12" s="1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O61" i="12"/>
  <c r="N61" i="12"/>
  <c r="M61" i="12"/>
  <c r="L61" i="12"/>
  <c r="K61" i="12"/>
  <c r="J61" i="12"/>
  <c r="I61" i="12"/>
  <c r="H61" i="12"/>
  <c r="R61" i="12" s="1"/>
  <c r="C61" i="12"/>
  <c r="B61" i="12"/>
  <c r="T60" i="12"/>
  <c r="S60" i="12"/>
  <c r="R60" i="12"/>
  <c r="Q60" i="12"/>
  <c r="P60" i="12"/>
  <c r="E60" i="12"/>
  <c r="U60" i="12" s="1"/>
  <c r="U59" i="12"/>
  <c r="T59" i="12"/>
  <c r="S59" i="12"/>
  <c r="R59" i="12"/>
  <c r="Q59" i="12"/>
  <c r="P59" i="12"/>
  <c r="E59" i="12"/>
  <c r="S58" i="12"/>
  <c r="R58" i="12"/>
  <c r="Q58" i="12"/>
  <c r="P58" i="12"/>
  <c r="E58" i="12"/>
  <c r="U58" i="12" s="1"/>
  <c r="S57" i="12"/>
  <c r="R57" i="12"/>
  <c r="Q57" i="12"/>
  <c r="P57" i="12"/>
  <c r="E57" i="12"/>
  <c r="O55" i="12"/>
  <c r="N55" i="12"/>
  <c r="M55" i="12"/>
  <c r="L55" i="12"/>
  <c r="K55" i="12"/>
  <c r="J55" i="12"/>
  <c r="I55" i="12"/>
  <c r="S55" i="12" s="1"/>
  <c r="H55" i="12"/>
  <c r="R55" i="12" s="1"/>
  <c r="G55" i="12"/>
  <c r="F55" i="12"/>
  <c r="C55" i="12"/>
  <c r="B55" i="12"/>
  <c r="S54" i="12"/>
  <c r="R54" i="12"/>
  <c r="Q54" i="12"/>
  <c r="P54" i="12"/>
  <c r="E54" i="12"/>
  <c r="S53" i="12"/>
  <c r="R53" i="12"/>
  <c r="Q53" i="12"/>
  <c r="P53" i="12"/>
  <c r="E53" i="12"/>
  <c r="T53" i="12" s="1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S50" i="12"/>
  <c r="R50" i="12"/>
  <c r="Q50" i="12"/>
  <c r="P50" i="12"/>
  <c r="E50" i="12"/>
  <c r="U50" i="12" s="1"/>
  <c r="U49" i="12"/>
  <c r="S49" i="12"/>
  <c r="R49" i="12"/>
  <c r="Q49" i="12"/>
  <c r="P49" i="12"/>
  <c r="E49" i="12"/>
  <c r="T49" i="12" s="1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S42" i="12" s="1"/>
  <c r="H42" i="12"/>
  <c r="R42" i="12" s="1"/>
  <c r="G42" i="12"/>
  <c r="F42" i="12"/>
  <c r="C42" i="12"/>
  <c r="B42" i="12"/>
  <c r="E42" i="12" s="1"/>
  <c r="T41" i="12"/>
  <c r="S41" i="12"/>
  <c r="R41" i="12"/>
  <c r="Q41" i="12"/>
  <c r="P41" i="12"/>
  <c r="E41" i="12"/>
  <c r="U41" i="12" s="1"/>
  <c r="S40" i="12"/>
  <c r="R40" i="12"/>
  <c r="Q40" i="12"/>
  <c r="P40" i="12"/>
  <c r="E40" i="12"/>
  <c r="S39" i="12"/>
  <c r="R39" i="12"/>
  <c r="Q39" i="12"/>
  <c r="P39" i="12"/>
  <c r="E39" i="12"/>
  <c r="T39" i="12" s="1"/>
  <c r="S38" i="12"/>
  <c r="R38" i="12"/>
  <c r="Q38" i="12"/>
  <c r="U38" i="12" s="1"/>
  <c r="P38" i="12"/>
  <c r="T38" i="12" s="1"/>
  <c r="E38" i="12"/>
  <c r="S37" i="12"/>
  <c r="R37" i="12"/>
  <c r="Q37" i="12"/>
  <c r="P37" i="12"/>
  <c r="E37" i="12"/>
  <c r="R35" i="12"/>
  <c r="O35" i="12"/>
  <c r="N35" i="12"/>
  <c r="M35" i="12"/>
  <c r="L35" i="12"/>
  <c r="K35" i="12"/>
  <c r="J35" i="12"/>
  <c r="I35" i="12"/>
  <c r="S35" i="12" s="1"/>
  <c r="H35" i="12"/>
  <c r="G35" i="12"/>
  <c r="F35" i="12"/>
  <c r="C35" i="12"/>
  <c r="B35" i="12"/>
  <c r="E35" i="12" s="1"/>
  <c r="S34" i="12"/>
  <c r="R34" i="12"/>
  <c r="Q34" i="12"/>
  <c r="P34" i="12"/>
  <c r="E34" i="12"/>
  <c r="U34" i="12" s="1"/>
  <c r="O32" i="12"/>
  <c r="N32" i="12"/>
  <c r="M32" i="12"/>
  <c r="L32" i="12"/>
  <c r="K32" i="12"/>
  <c r="J32" i="12"/>
  <c r="I32" i="12"/>
  <c r="S32" i="12" s="1"/>
  <c r="H32" i="12"/>
  <c r="G32" i="12"/>
  <c r="F32" i="12"/>
  <c r="C32" i="12"/>
  <c r="B32" i="12"/>
  <c r="U31" i="12"/>
  <c r="T31" i="12"/>
  <c r="S31" i="12"/>
  <c r="R31" i="12"/>
  <c r="Q31" i="12"/>
  <c r="P31" i="12"/>
  <c r="E31" i="12"/>
  <c r="S30" i="12"/>
  <c r="R30" i="12"/>
  <c r="Q30" i="12"/>
  <c r="P30" i="12"/>
  <c r="E30" i="12"/>
  <c r="S29" i="12"/>
  <c r="R29" i="12"/>
  <c r="Q29" i="12"/>
  <c r="P29" i="12"/>
  <c r="E29" i="12"/>
  <c r="S28" i="12"/>
  <c r="R28" i="12"/>
  <c r="Q28" i="12"/>
  <c r="P28" i="12"/>
  <c r="E28" i="12"/>
  <c r="T28" i="12" s="1"/>
  <c r="O26" i="12"/>
  <c r="N26" i="12"/>
  <c r="M26" i="12"/>
  <c r="L26" i="12"/>
  <c r="K26" i="12"/>
  <c r="J26" i="12"/>
  <c r="I26" i="12"/>
  <c r="H26" i="12"/>
  <c r="R26" i="12" s="1"/>
  <c r="G26" i="12"/>
  <c r="F26" i="12"/>
  <c r="C26" i="12"/>
  <c r="B26" i="12"/>
  <c r="E26" i="12" s="1"/>
  <c r="T25" i="12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P20" i="12"/>
  <c r="E20" i="12"/>
  <c r="T20" i="12" s="1"/>
  <c r="S19" i="12"/>
  <c r="R19" i="12"/>
  <c r="Q19" i="12"/>
  <c r="P19" i="12"/>
  <c r="E19" i="12"/>
  <c r="U19" i="12" s="1"/>
  <c r="S17" i="12"/>
  <c r="O17" i="12"/>
  <c r="N17" i="12"/>
  <c r="M17" i="12"/>
  <c r="L17" i="12"/>
  <c r="K17" i="12"/>
  <c r="J17" i="12"/>
  <c r="I17" i="12"/>
  <c r="H17" i="12"/>
  <c r="R17" i="12" s="1"/>
  <c r="G17" i="12"/>
  <c r="F17" i="12"/>
  <c r="C17" i="12"/>
  <c r="B17" i="12"/>
  <c r="E17" i="12" s="1"/>
  <c r="S16" i="12"/>
  <c r="R16" i="12"/>
  <c r="Q16" i="12"/>
  <c r="P16" i="12"/>
  <c r="E16" i="12"/>
  <c r="U16" i="12" s="1"/>
  <c r="S15" i="12"/>
  <c r="R15" i="12"/>
  <c r="Q15" i="12"/>
  <c r="P15" i="12"/>
  <c r="E15" i="12"/>
  <c r="T15" i="12" s="1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U10" i="12"/>
  <c r="S10" i="12"/>
  <c r="R10" i="12"/>
  <c r="Q10" i="12"/>
  <c r="P10" i="12"/>
  <c r="E10" i="12"/>
  <c r="S9" i="12"/>
  <c r="R9" i="12"/>
  <c r="Q9" i="12"/>
  <c r="P9" i="12"/>
  <c r="E9" i="12"/>
  <c r="U9" i="12" s="1"/>
  <c r="S96" i="11"/>
  <c r="R96" i="11"/>
  <c r="Q96" i="11"/>
  <c r="P96" i="11"/>
  <c r="E96" i="11"/>
  <c r="U96" i="11" s="1"/>
  <c r="S95" i="11"/>
  <c r="R95" i="11"/>
  <c r="Q95" i="11"/>
  <c r="P95" i="11"/>
  <c r="E95" i="11"/>
  <c r="T95" i="11" s="1"/>
  <c r="S94" i="11"/>
  <c r="R94" i="11"/>
  <c r="Q94" i="11"/>
  <c r="P94" i="11"/>
  <c r="E94" i="11"/>
  <c r="U94" i="11" s="1"/>
  <c r="S93" i="11"/>
  <c r="R93" i="11"/>
  <c r="Q93" i="11"/>
  <c r="P93" i="11"/>
  <c r="E93" i="11"/>
  <c r="U93" i="11" s="1"/>
  <c r="U92" i="11"/>
  <c r="T92" i="11"/>
  <c r="S92" i="11"/>
  <c r="R92" i="11"/>
  <c r="Q92" i="11"/>
  <c r="P92" i="11"/>
  <c r="E92" i="11"/>
  <c r="S91" i="11"/>
  <c r="R91" i="11"/>
  <c r="Q91" i="11"/>
  <c r="P91" i="11"/>
  <c r="E91" i="11"/>
  <c r="U90" i="11"/>
  <c r="T90" i="11"/>
  <c r="S90" i="11"/>
  <c r="R90" i="11"/>
  <c r="Q90" i="11"/>
  <c r="P90" i="11"/>
  <c r="E90" i="1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O75" i="11"/>
  <c r="N75" i="11"/>
  <c r="M75" i="11"/>
  <c r="L75" i="11"/>
  <c r="K75" i="11"/>
  <c r="J75" i="11"/>
  <c r="I75" i="11"/>
  <c r="S75" i="11" s="1"/>
  <c r="H75" i="11"/>
  <c r="R75" i="11" s="1"/>
  <c r="G75" i="11"/>
  <c r="F75" i="11"/>
  <c r="C75" i="11"/>
  <c r="B75" i="11"/>
  <c r="R74" i="11"/>
  <c r="O74" i="11"/>
  <c r="N74" i="11"/>
  <c r="M74" i="11"/>
  <c r="L74" i="11"/>
  <c r="K74" i="11"/>
  <c r="J74" i="11"/>
  <c r="I74" i="11"/>
  <c r="S74" i="11" s="1"/>
  <c r="H74" i="11"/>
  <c r="G74" i="11"/>
  <c r="F74" i="11"/>
  <c r="C74" i="11"/>
  <c r="E74" i="11" s="1"/>
  <c r="B74" i="11"/>
  <c r="S73" i="11"/>
  <c r="O73" i="11"/>
  <c r="N73" i="11"/>
  <c r="M73" i="11"/>
  <c r="L73" i="11"/>
  <c r="K73" i="11"/>
  <c r="J73" i="11"/>
  <c r="I73" i="11"/>
  <c r="H73" i="11"/>
  <c r="P73" i="11" s="1"/>
  <c r="G73" i="11"/>
  <c r="F73" i="11"/>
  <c r="E73" i="11"/>
  <c r="C73" i="11"/>
  <c r="B73" i="11"/>
  <c r="S72" i="11"/>
  <c r="R72" i="11"/>
  <c r="Q72" i="11"/>
  <c r="P72" i="11"/>
  <c r="E72" i="11"/>
  <c r="S71" i="11"/>
  <c r="R71" i="11"/>
  <c r="Q71" i="11"/>
  <c r="P71" i="11"/>
  <c r="E71" i="11"/>
  <c r="O69" i="11"/>
  <c r="N69" i="11"/>
  <c r="M69" i="11"/>
  <c r="L69" i="11"/>
  <c r="K69" i="11"/>
  <c r="J69" i="11"/>
  <c r="I69" i="11"/>
  <c r="S69" i="11" s="1"/>
  <c r="H69" i="11"/>
  <c r="G69" i="11"/>
  <c r="F69" i="11"/>
  <c r="C69" i="11"/>
  <c r="B69" i="11"/>
  <c r="O68" i="11"/>
  <c r="N68" i="11"/>
  <c r="M68" i="11"/>
  <c r="L68" i="11"/>
  <c r="K68" i="11"/>
  <c r="J68" i="11"/>
  <c r="I68" i="11"/>
  <c r="H68" i="11"/>
  <c r="G68" i="11"/>
  <c r="F68" i="11"/>
  <c r="C68" i="11"/>
  <c r="B68" i="11"/>
  <c r="E68" i="11" s="1"/>
  <c r="U67" i="11"/>
  <c r="T67" i="11"/>
  <c r="S67" i="11"/>
  <c r="R67" i="11"/>
  <c r="Q67" i="11"/>
  <c r="P67" i="11"/>
  <c r="E67" i="11"/>
  <c r="S66" i="11"/>
  <c r="R66" i="11"/>
  <c r="Q66" i="11"/>
  <c r="P66" i="11"/>
  <c r="E66" i="11"/>
  <c r="U66" i="11" s="1"/>
  <c r="S65" i="11"/>
  <c r="R65" i="11"/>
  <c r="Q65" i="11"/>
  <c r="P65" i="11"/>
  <c r="E65" i="11"/>
  <c r="S64" i="11"/>
  <c r="R64" i="11"/>
  <c r="Q64" i="11"/>
  <c r="P64" i="11"/>
  <c r="E64" i="11"/>
  <c r="T64" i="11" s="1"/>
  <c r="T63" i="11"/>
  <c r="S63" i="11"/>
  <c r="R63" i="11"/>
  <c r="Q63" i="11"/>
  <c r="P63" i="11"/>
  <c r="E63" i="11"/>
  <c r="O61" i="11"/>
  <c r="N61" i="11"/>
  <c r="M61" i="11"/>
  <c r="L61" i="11"/>
  <c r="K61" i="11"/>
  <c r="J61" i="11"/>
  <c r="I61" i="11"/>
  <c r="S61" i="11" s="1"/>
  <c r="H61" i="11"/>
  <c r="C61" i="11"/>
  <c r="B61" i="11"/>
  <c r="S60" i="11"/>
  <c r="R60" i="11"/>
  <c r="Q60" i="11"/>
  <c r="P60" i="11"/>
  <c r="E60" i="11"/>
  <c r="U60" i="11" s="1"/>
  <c r="S59" i="11"/>
  <c r="R59" i="11"/>
  <c r="Q59" i="11"/>
  <c r="P59" i="11"/>
  <c r="E59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O55" i="11"/>
  <c r="N55" i="11"/>
  <c r="M55" i="11"/>
  <c r="L55" i="11"/>
  <c r="K55" i="11"/>
  <c r="J55" i="11"/>
  <c r="I55" i="11"/>
  <c r="S55" i="11" s="1"/>
  <c r="H55" i="11"/>
  <c r="G55" i="11"/>
  <c r="F55" i="11"/>
  <c r="C55" i="11"/>
  <c r="B55" i="11"/>
  <c r="S54" i="11"/>
  <c r="R54" i="11"/>
  <c r="Q54" i="11"/>
  <c r="P54" i="11"/>
  <c r="E54" i="11"/>
  <c r="S53" i="11"/>
  <c r="R53" i="11"/>
  <c r="Q53" i="11"/>
  <c r="P53" i="11"/>
  <c r="E53" i="11"/>
  <c r="U53" i="11" s="1"/>
  <c r="S52" i="11"/>
  <c r="R52" i="11"/>
  <c r="Q52" i="11"/>
  <c r="P52" i="11"/>
  <c r="E52" i="11"/>
  <c r="T52" i="11" s="1"/>
  <c r="U51" i="11"/>
  <c r="T51" i="11"/>
  <c r="S51" i="11"/>
  <c r="R51" i="11"/>
  <c r="Q51" i="11"/>
  <c r="P51" i="11"/>
  <c r="E51" i="11"/>
  <c r="S50" i="11"/>
  <c r="R50" i="11"/>
  <c r="Q50" i="11"/>
  <c r="P50" i="11"/>
  <c r="E50" i="1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T47" i="11"/>
  <c r="S47" i="11"/>
  <c r="R47" i="11"/>
  <c r="Q47" i="11"/>
  <c r="P47" i="11"/>
  <c r="E47" i="11"/>
  <c r="U47" i="11" s="1"/>
  <c r="S46" i="11"/>
  <c r="R46" i="11"/>
  <c r="Q46" i="11"/>
  <c r="P46" i="11"/>
  <c r="E46" i="11"/>
  <c r="T46" i="11" s="1"/>
  <c r="S45" i="11"/>
  <c r="R45" i="11"/>
  <c r="Q45" i="11"/>
  <c r="P45" i="11"/>
  <c r="E45" i="11"/>
  <c r="T45" i="11" s="1"/>
  <c r="S44" i="11"/>
  <c r="R44" i="11"/>
  <c r="Q44" i="11"/>
  <c r="P44" i="11"/>
  <c r="E44" i="11"/>
  <c r="T44" i="11" s="1"/>
  <c r="O42" i="11"/>
  <c r="N42" i="11"/>
  <c r="M42" i="11"/>
  <c r="L42" i="11"/>
  <c r="K42" i="11"/>
  <c r="J42" i="11"/>
  <c r="I42" i="11"/>
  <c r="S42" i="11" s="1"/>
  <c r="H42" i="11"/>
  <c r="R42" i="11" s="1"/>
  <c r="G42" i="11"/>
  <c r="F42" i="11"/>
  <c r="C42" i="11"/>
  <c r="B42" i="11"/>
  <c r="S41" i="11"/>
  <c r="R41" i="11"/>
  <c r="Q41" i="11"/>
  <c r="P41" i="11"/>
  <c r="E41" i="11"/>
  <c r="T41" i="11" s="1"/>
  <c r="S40" i="11"/>
  <c r="R40" i="11"/>
  <c r="Q40" i="11"/>
  <c r="P40" i="11"/>
  <c r="E40" i="11"/>
  <c r="S39" i="11"/>
  <c r="R39" i="11"/>
  <c r="Q39" i="11"/>
  <c r="P39" i="11"/>
  <c r="E39" i="11"/>
  <c r="T39" i="11" s="1"/>
  <c r="S38" i="11"/>
  <c r="R38" i="11"/>
  <c r="Q38" i="11"/>
  <c r="P38" i="11"/>
  <c r="E38" i="11"/>
  <c r="S37" i="11"/>
  <c r="R37" i="11"/>
  <c r="Q37" i="11"/>
  <c r="P37" i="11"/>
  <c r="E37" i="11"/>
  <c r="U37" i="11" s="1"/>
  <c r="S35" i="11"/>
  <c r="R35" i="11"/>
  <c r="O35" i="11"/>
  <c r="N35" i="11"/>
  <c r="M35" i="11"/>
  <c r="L35" i="11"/>
  <c r="K35" i="11"/>
  <c r="J35" i="11"/>
  <c r="I35" i="11"/>
  <c r="H35" i="11"/>
  <c r="G35" i="11"/>
  <c r="F35" i="11"/>
  <c r="C35" i="11"/>
  <c r="B35" i="11"/>
  <c r="E35" i="11" s="1"/>
  <c r="S34" i="11"/>
  <c r="R34" i="11"/>
  <c r="Q34" i="11"/>
  <c r="U34" i="11" s="1"/>
  <c r="P34" i="11"/>
  <c r="T34" i="11" s="1"/>
  <c r="E34" i="11"/>
  <c r="O32" i="11"/>
  <c r="N32" i="11"/>
  <c r="M32" i="11"/>
  <c r="L32" i="11"/>
  <c r="K32" i="11"/>
  <c r="J32" i="11"/>
  <c r="I32" i="11"/>
  <c r="S32" i="11" s="1"/>
  <c r="H32" i="11"/>
  <c r="G32" i="11"/>
  <c r="F32" i="11"/>
  <c r="C32" i="11"/>
  <c r="B32" i="11"/>
  <c r="T31" i="11"/>
  <c r="S31" i="11"/>
  <c r="R31" i="11"/>
  <c r="Q31" i="11"/>
  <c r="P31" i="11"/>
  <c r="E31" i="11"/>
  <c r="U31" i="11" s="1"/>
  <c r="U30" i="11"/>
  <c r="T30" i="11"/>
  <c r="S30" i="11"/>
  <c r="R30" i="11"/>
  <c r="Q30" i="11"/>
  <c r="P30" i="11"/>
  <c r="E30" i="11"/>
  <c r="U29" i="11"/>
  <c r="S29" i="11"/>
  <c r="R29" i="11"/>
  <c r="Q29" i="11"/>
  <c r="P29" i="11"/>
  <c r="E29" i="11"/>
  <c r="T29" i="11" s="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C26" i="11"/>
  <c r="B26" i="11"/>
  <c r="S25" i="11"/>
  <c r="R25" i="11"/>
  <c r="Q25" i="11"/>
  <c r="P25" i="11"/>
  <c r="E25" i="11"/>
  <c r="U25" i="11" s="1"/>
  <c r="S24" i="11"/>
  <c r="R24" i="11"/>
  <c r="Q24" i="11"/>
  <c r="P24" i="11"/>
  <c r="E24" i="11"/>
  <c r="T24" i="11" s="1"/>
  <c r="U23" i="11"/>
  <c r="T23" i="11"/>
  <c r="S23" i="11"/>
  <c r="R23" i="11"/>
  <c r="Q23" i="11"/>
  <c r="P23" i="11"/>
  <c r="E23" i="11"/>
  <c r="S22" i="11"/>
  <c r="R22" i="11"/>
  <c r="Q22" i="11"/>
  <c r="P22" i="11"/>
  <c r="E22" i="11"/>
  <c r="T22" i="11" s="1"/>
  <c r="T21" i="11"/>
  <c r="S21" i="11"/>
  <c r="R21" i="11"/>
  <c r="Q21" i="11"/>
  <c r="P21" i="11"/>
  <c r="E21" i="11"/>
  <c r="U21" i="11" s="1"/>
  <c r="S20" i="11"/>
  <c r="R20" i="11"/>
  <c r="Q20" i="11"/>
  <c r="P20" i="11"/>
  <c r="E20" i="11"/>
  <c r="T20" i="11" s="1"/>
  <c r="T19" i="11"/>
  <c r="S19" i="11"/>
  <c r="R19" i="11"/>
  <c r="Q19" i="11"/>
  <c r="P19" i="11"/>
  <c r="E19" i="11"/>
  <c r="U19" i="11" s="1"/>
  <c r="S17" i="11"/>
  <c r="R17" i="11"/>
  <c r="O17" i="11"/>
  <c r="N17" i="11"/>
  <c r="M17" i="11"/>
  <c r="L17" i="11"/>
  <c r="K17" i="11"/>
  <c r="J17" i="11"/>
  <c r="I17" i="11"/>
  <c r="H17" i="11"/>
  <c r="G17" i="11"/>
  <c r="F17" i="11"/>
  <c r="C17" i="11"/>
  <c r="B17" i="11"/>
  <c r="E17" i="11" s="1"/>
  <c r="U16" i="11"/>
  <c r="S16" i="11"/>
  <c r="R16" i="11"/>
  <c r="Q16" i="11"/>
  <c r="P16" i="11"/>
  <c r="E16" i="11"/>
  <c r="T16" i="11" s="1"/>
  <c r="S15" i="11"/>
  <c r="R15" i="11"/>
  <c r="Q15" i="11"/>
  <c r="P15" i="11"/>
  <c r="E15" i="11"/>
  <c r="T15" i="11" s="1"/>
  <c r="T14" i="11"/>
  <c r="S14" i="11"/>
  <c r="R14" i="11"/>
  <c r="Q14" i="11"/>
  <c r="P14" i="11"/>
  <c r="E14" i="11"/>
  <c r="U14" i="11" s="1"/>
  <c r="S13" i="11"/>
  <c r="R13" i="11"/>
  <c r="Q13" i="11"/>
  <c r="P13" i="11"/>
  <c r="E13" i="11"/>
  <c r="T13" i="11" s="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T11" i="11" s="1"/>
  <c r="S10" i="11"/>
  <c r="R10" i="11"/>
  <c r="Q10" i="11"/>
  <c r="P10" i="11"/>
  <c r="E10" i="11"/>
  <c r="U9" i="11"/>
  <c r="S9" i="11"/>
  <c r="R9" i="11"/>
  <c r="Q9" i="11"/>
  <c r="P9" i="11"/>
  <c r="E9" i="11"/>
  <c r="T9" i="11" s="1"/>
  <c r="U96" i="10"/>
  <c r="T96" i="10"/>
  <c r="S96" i="10"/>
  <c r="R96" i="10"/>
  <c r="Q96" i="10"/>
  <c r="P96" i="10"/>
  <c r="E96" i="10"/>
  <c r="T95" i="10"/>
  <c r="S95" i="10"/>
  <c r="R95" i="10"/>
  <c r="Q95" i="10"/>
  <c r="P95" i="10"/>
  <c r="E95" i="10"/>
  <c r="U95" i="10" s="1"/>
  <c r="S94" i="10"/>
  <c r="R94" i="10"/>
  <c r="Q94" i="10"/>
  <c r="P94" i="10"/>
  <c r="E94" i="10"/>
  <c r="U94" i="10" s="1"/>
  <c r="S93" i="10"/>
  <c r="R93" i="10"/>
  <c r="Q93" i="10"/>
  <c r="P93" i="10"/>
  <c r="E93" i="10"/>
  <c r="T93" i="10" s="1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S75" i="10"/>
  <c r="O75" i="10"/>
  <c r="N75" i="10"/>
  <c r="M75" i="10"/>
  <c r="L75" i="10"/>
  <c r="K75" i="10"/>
  <c r="J75" i="10"/>
  <c r="I75" i="10"/>
  <c r="H75" i="10"/>
  <c r="R75" i="10" s="1"/>
  <c r="G75" i="10"/>
  <c r="F75" i="10"/>
  <c r="C75" i="10"/>
  <c r="B75" i="10"/>
  <c r="O74" i="10"/>
  <c r="N74" i="10"/>
  <c r="M74" i="10"/>
  <c r="L74" i="10"/>
  <c r="K74" i="10"/>
  <c r="J74" i="10"/>
  <c r="I74" i="10"/>
  <c r="S74" i="10" s="1"/>
  <c r="H74" i="10"/>
  <c r="R74" i="10" s="1"/>
  <c r="G74" i="10"/>
  <c r="F74" i="10"/>
  <c r="C74" i="10"/>
  <c r="B74" i="10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B73" i="10"/>
  <c r="E73" i="10" s="1"/>
  <c r="S72" i="10"/>
  <c r="R72" i="10"/>
  <c r="Q72" i="10"/>
  <c r="P72" i="10"/>
  <c r="E72" i="10"/>
  <c r="T71" i="10"/>
  <c r="S71" i="10"/>
  <c r="R71" i="10"/>
  <c r="Q71" i="10"/>
  <c r="P71" i="10"/>
  <c r="E71" i="10"/>
  <c r="O69" i="10"/>
  <c r="N69" i="10"/>
  <c r="M69" i="10"/>
  <c r="L69" i="10"/>
  <c r="K69" i="10"/>
  <c r="J69" i="10"/>
  <c r="I69" i="10"/>
  <c r="H69" i="10"/>
  <c r="R69" i="10" s="1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R68" i="10" s="1"/>
  <c r="G68" i="10"/>
  <c r="F68" i="10"/>
  <c r="C68" i="10"/>
  <c r="B68" i="10"/>
  <c r="S67" i="10"/>
  <c r="R67" i="10"/>
  <c r="Q67" i="10"/>
  <c r="P67" i="10"/>
  <c r="E67" i="10"/>
  <c r="U66" i="10"/>
  <c r="S66" i="10"/>
  <c r="R66" i="10"/>
  <c r="Q66" i="10"/>
  <c r="P66" i="10"/>
  <c r="E66" i="10"/>
  <c r="T66" i="10" s="1"/>
  <c r="U65" i="10"/>
  <c r="T65" i="10"/>
  <c r="S65" i="10"/>
  <c r="R65" i="10"/>
  <c r="Q65" i="10"/>
  <c r="P65" i="10"/>
  <c r="E65" i="10"/>
  <c r="S64" i="10"/>
  <c r="R64" i="10"/>
  <c r="Q64" i="10"/>
  <c r="P64" i="10"/>
  <c r="E64" i="10"/>
  <c r="T64" i="10" s="1"/>
  <c r="S63" i="10"/>
  <c r="R63" i="10"/>
  <c r="Q63" i="10"/>
  <c r="P63" i="10"/>
  <c r="E63" i="10"/>
  <c r="T63" i="10" s="1"/>
  <c r="O61" i="10"/>
  <c r="N61" i="10"/>
  <c r="M61" i="10"/>
  <c r="L61" i="10"/>
  <c r="K61" i="10"/>
  <c r="J61" i="10"/>
  <c r="I61" i="10"/>
  <c r="Q61" i="10" s="1"/>
  <c r="H61" i="10"/>
  <c r="R61" i="10" s="1"/>
  <c r="C61" i="10"/>
  <c r="B61" i="10"/>
  <c r="S60" i="10"/>
  <c r="R60" i="10"/>
  <c r="Q60" i="10"/>
  <c r="P60" i="10"/>
  <c r="E60" i="10"/>
  <c r="S59" i="10"/>
  <c r="R59" i="10"/>
  <c r="Q59" i="10"/>
  <c r="P59" i="10"/>
  <c r="E59" i="10"/>
  <c r="T59" i="10" s="1"/>
  <c r="S58" i="10"/>
  <c r="R58" i="10"/>
  <c r="Q58" i="10"/>
  <c r="P58" i="10"/>
  <c r="E58" i="10"/>
  <c r="S57" i="10"/>
  <c r="R57" i="10"/>
  <c r="Q57" i="10"/>
  <c r="P57" i="10"/>
  <c r="E57" i="10"/>
  <c r="T57" i="10" s="1"/>
  <c r="O55" i="10"/>
  <c r="N55" i="10"/>
  <c r="M55" i="10"/>
  <c r="L55" i="10"/>
  <c r="K55" i="10"/>
  <c r="J55" i="10"/>
  <c r="I55" i="10"/>
  <c r="H55" i="10"/>
  <c r="G55" i="10"/>
  <c r="F55" i="10"/>
  <c r="C55" i="10"/>
  <c r="B55" i="10"/>
  <c r="S54" i="10"/>
  <c r="R54" i="10"/>
  <c r="Q54" i="10"/>
  <c r="P54" i="10"/>
  <c r="E54" i="10"/>
  <c r="U53" i="10"/>
  <c r="T53" i="10"/>
  <c r="S53" i="10"/>
  <c r="R53" i="10"/>
  <c r="Q53" i="10"/>
  <c r="P53" i="10"/>
  <c r="E53" i="10"/>
  <c r="S52" i="10"/>
  <c r="R52" i="10"/>
  <c r="Q52" i="10"/>
  <c r="P52" i="10"/>
  <c r="E52" i="10"/>
  <c r="U52" i="10" s="1"/>
  <c r="S51" i="10"/>
  <c r="R51" i="10"/>
  <c r="Q51" i="10"/>
  <c r="P51" i="10"/>
  <c r="E51" i="10"/>
  <c r="U51" i="10" s="1"/>
  <c r="S50" i="10"/>
  <c r="R50" i="10"/>
  <c r="Q50" i="10"/>
  <c r="P50" i="10"/>
  <c r="E50" i="10"/>
  <c r="T50" i="10" s="1"/>
  <c r="S49" i="10"/>
  <c r="R49" i="10"/>
  <c r="Q49" i="10"/>
  <c r="P49" i="10"/>
  <c r="E49" i="10"/>
  <c r="T49" i="10" s="1"/>
  <c r="S48" i="10"/>
  <c r="R48" i="10"/>
  <c r="Q48" i="10"/>
  <c r="P48" i="10"/>
  <c r="E48" i="10"/>
  <c r="S47" i="10"/>
  <c r="R47" i="10"/>
  <c r="Q47" i="10"/>
  <c r="P47" i="10"/>
  <c r="E47" i="10"/>
  <c r="T47" i="10" s="1"/>
  <c r="S46" i="10"/>
  <c r="R46" i="10"/>
  <c r="Q46" i="10"/>
  <c r="P46" i="10"/>
  <c r="E46" i="10"/>
  <c r="S45" i="10"/>
  <c r="R45" i="10"/>
  <c r="Q45" i="10"/>
  <c r="P45" i="10"/>
  <c r="E45" i="10"/>
  <c r="U45" i="10" s="1"/>
  <c r="S44" i="10"/>
  <c r="R44" i="10"/>
  <c r="Q44" i="10"/>
  <c r="P44" i="10"/>
  <c r="E44" i="10"/>
  <c r="U44" i="10" s="1"/>
  <c r="O42" i="10"/>
  <c r="N42" i="10"/>
  <c r="M42" i="10"/>
  <c r="L42" i="10"/>
  <c r="K42" i="10"/>
  <c r="J42" i="10"/>
  <c r="I42" i="10"/>
  <c r="S42" i="10" s="1"/>
  <c r="H42" i="10"/>
  <c r="G42" i="10"/>
  <c r="F42" i="10"/>
  <c r="C42" i="10"/>
  <c r="B42" i="10"/>
  <c r="S41" i="10"/>
  <c r="R41" i="10"/>
  <c r="Q41" i="10"/>
  <c r="P41" i="10"/>
  <c r="E41" i="10"/>
  <c r="S40" i="10"/>
  <c r="R40" i="10"/>
  <c r="Q40" i="10"/>
  <c r="P40" i="10"/>
  <c r="E40" i="10"/>
  <c r="S39" i="10"/>
  <c r="R39" i="10"/>
  <c r="Q39" i="10"/>
  <c r="P39" i="10"/>
  <c r="E39" i="10"/>
  <c r="T39" i="10" s="1"/>
  <c r="U38" i="10"/>
  <c r="T38" i="10"/>
  <c r="S38" i="10"/>
  <c r="R38" i="10"/>
  <c r="Q38" i="10"/>
  <c r="P38" i="10"/>
  <c r="E38" i="10"/>
  <c r="S37" i="10"/>
  <c r="R37" i="10"/>
  <c r="Q37" i="10"/>
  <c r="P37" i="10"/>
  <c r="E37" i="10"/>
  <c r="O35" i="10"/>
  <c r="N35" i="10"/>
  <c r="M35" i="10"/>
  <c r="L35" i="10"/>
  <c r="K35" i="10"/>
  <c r="J35" i="10"/>
  <c r="I35" i="10"/>
  <c r="S35" i="10" s="1"/>
  <c r="H35" i="10"/>
  <c r="R35" i="10" s="1"/>
  <c r="G35" i="10"/>
  <c r="F35" i="10"/>
  <c r="C35" i="10"/>
  <c r="B35" i="10"/>
  <c r="E35" i="10" s="1"/>
  <c r="S34" i="10"/>
  <c r="R34" i="10"/>
  <c r="Q34" i="10"/>
  <c r="P34" i="10"/>
  <c r="E34" i="10"/>
  <c r="U34" i="10" s="1"/>
  <c r="O32" i="10"/>
  <c r="N32" i="10"/>
  <c r="M32" i="10"/>
  <c r="L32" i="10"/>
  <c r="K32" i="10"/>
  <c r="J32" i="10"/>
  <c r="I32" i="10"/>
  <c r="S32" i="10" s="1"/>
  <c r="H32" i="10"/>
  <c r="R32" i="10" s="1"/>
  <c r="G32" i="10"/>
  <c r="F32" i="10"/>
  <c r="C32" i="10"/>
  <c r="B32" i="10"/>
  <c r="T31" i="10"/>
  <c r="S31" i="10"/>
  <c r="R31" i="10"/>
  <c r="Q31" i="10"/>
  <c r="P31" i="10"/>
  <c r="E31" i="10"/>
  <c r="U31" i="10" s="1"/>
  <c r="S30" i="10"/>
  <c r="R30" i="10"/>
  <c r="Q30" i="10"/>
  <c r="P30" i="10"/>
  <c r="E30" i="10"/>
  <c r="S29" i="10"/>
  <c r="R29" i="10"/>
  <c r="Q29" i="10"/>
  <c r="P29" i="10"/>
  <c r="E29" i="10"/>
  <c r="T29" i="10" s="1"/>
  <c r="S28" i="10"/>
  <c r="R28" i="10"/>
  <c r="Q28" i="10"/>
  <c r="P28" i="10"/>
  <c r="E28" i="10"/>
  <c r="O26" i="10"/>
  <c r="N26" i="10"/>
  <c r="M26" i="10"/>
  <c r="L26" i="10"/>
  <c r="K26" i="10"/>
  <c r="J26" i="10"/>
  <c r="I26" i="10"/>
  <c r="H26" i="10"/>
  <c r="R26" i="10" s="1"/>
  <c r="G26" i="10"/>
  <c r="F26" i="10"/>
  <c r="C26" i="10"/>
  <c r="B26" i="10"/>
  <c r="S25" i="10"/>
  <c r="R25" i="10"/>
  <c r="Q25" i="10"/>
  <c r="P25" i="10"/>
  <c r="E25" i="10"/>
  <c r="U25" i="10" s="1"/>
  <c r="S24" i="10"/>
  <c r="R24" i="10"/>
  <c r="Q24" i="10"/>
  <c r="P24" i="10"/>
  <c r="E24" i="10"/>
  <c r="S23" i="10"/>
  <c r="R23" i="10"/>
  <c r="Q23" i="10"/>
  <c r="P23" i="10"/>
  <c r="E23" i="10"/>
  <c r="U23" i="10" s="1"/>
  <c r="S22" i="10"/>
  <c r="R22" i="10"/>
  <c r="Q22" i="10"/>
  <c r="P22" i="10"/>
  <c r="E22" i="10"/>
  <c r="U21" i="10"/>
  <c r="T21" i="10"/>
  <c r="S21" i="10"/>
  <c r="R21" i="10"/>
  <c r="Q21" i="10"/>
  <c r="P21" i="10"/>
  <c r="E21" i="10"/>
  <c r="U20" i="10"/>
  <c r="S20" i="10"/>
  <c r="R20" i="10"/>
  <c r="Q20" i="10"/>
  <c r="P20" i="10"/>
  <c r="E20" i="10"/>
  <c r="T20" i="10" s="1"/>
  <c r="S19" i="10"/>
  <c r="R19" i="10"/>
  <c r="Q19" i="10"/>
  <c r="P19" i="10"/>
  <c r="E19" i="10"/>
  <c r="O17" i="10"/>
  <c r="N17" i="10"/>
  <c r="M17" i="10"/>
  <c r="L17" i="10"/>
  <c r="K17" i="10"/>
  <c r="J17" i="10"/>
  <c r="I17" i="10"/>
  <c r="S17" i="10" s="1"/>
  <c r="H17" i="10"/>
  <c r="R17" i="10" s="1"/>
  <c r="G17" i="10"/>
  <c r="F17" i="10"/>
  <c r="E17" i="10"/>
  <c r="C17" i="10"/>
  <c r="B17" i="10"/>
  <c r="T16" i="10"/>
  <c r="S16" i="10"/>
  <c r="R16" i="10"/>
  <c r="Q16" i="10"/>
  <c r="P16" i="10"/>
  <c r="E16" i="10"/>
  <c r="U16" i="10" s="1"/>
  <c r="S15" i="10"/>
  <c r="R15" i="10"/>
  <c r="Q15" i="10"/>
  <c r="P15" i="10"/>
  <c r="E15" i="10"/>
  <c r="S14" i="10"/>
  <c r="R14" i="10"/>
  <c r="Q14" i="10"/>
  <c r="U14" i="10" s="1"/>
  <c r="P14" i="10"/>
  <c r="E14" i="10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T10" i="10" s="1"/>
  <c r="S9" i="10"/>
  <c r="R9" i="10"/>
  <c r="Q9" i="10"/>
  <c r="P9" i="10"/>
  <c r="E9" i="10"/>
  <c r="S96" i="9"/>
  <c r="R96" i="9"/>
  <c r="Q96" i="9"/>
  <c r="P96" i="9"/>
  <c r="E96" i="9"/>
  <c r="S95" i="9"/>
  <c r="R95" i="9"/>
  <c r="Q95" i="9"/>
  <c r="P95" i="9"/>
  <c r="E95" i="9"/>
  <c r="T94" i="9"/>
  <c r="S94" i="9"/>
  <c r="R94" i="9"/>
  <c r="Q94" i="9"/>
  <c r="P94" i="9"/>
  <c r="E94" i="9"/>
  <c r="U94" i="9" s="1"/>
  <c r="S93" i="9"/>
  <c r="R93" i="9"/>
  <c r="Q93" i="9"/>
  <c r="P93" i="9"/>
  <c r="E93" i="9"/>
  <c r="U93" i="9" s="1"/>
  <c r="S92" i="9"/>
  <c r="R92" i="9"/>
  <c r="Q92" i="9"/>
  <c r="P92" i="9"/>
  <c r="E92" i="9"/>
  <c r="U92" i="9" s="1"/>
  <c r="S91" i="9"/>
  <c r="R91" i="9"/>
  <c r="Q91" i="9"/>
  <c r="P91" i="9"/>
  <c r="E91" i="9"/>
  <c r="S90" i="9"/>
  <c r="R90" i="9"/>
  <c r="Q90" i="9"/>
  <c r="P90" i="9"/>
  <c r="E90" i="9"/>
  <c r="S89" i="9"/>
  <c r="R89" i="9"/>
  <c r="Q89" i="9"/>
  <c r="P89" i="9"/>
  <c r="E89" i="9"/>
  <c r="T89" i="9" s="1"/>
  <c r="U88" i="9"/>
  <c r="T88" i="9"/>
  <c r="S88" i="9"/>
  <c r="R88" i="9"/>
  <c r="Q88" i="9"/>
  <c r="P88" i="9"/>
  <c r="E88" i="9"/>
  <c r="O75" i="9"/>
  <c r="N75" i="9"/>
  <c r="M75" i="9"/>
  <c r="L75" i="9"/>
  <c r="K75" i="9"/>
  <c r="J75" i="9"/>
  <c r="I75" i="9"/>
  <c r="S75" i="9" s="1"/>
  <c r="H75" i="9"/>
  <c r="G75" i="9"/>
  <c r="F75" i="9"/>
  <c r="C75" i="9"/>
  <c r="B75" i="9"/>
  <c r="E75" i="9" s="1"/>
  <c r="S74" i="9"/>
  <c r="R74" i="9"/>
  <c r="O74" i="9"/>
  <c r="N74" i="9"/>
  <c r="M74" i="9"/>
  <c r="L74" i="9"/>
  <c r="K74" i="9"/>
  <c r="J74" i="9"/>
  <c r="I74" i="9"/>
  <c r="H74" i="9"/>
  <c r="G74" i="9"/>
  <c r="F74" i="9"/>
  <c r="C74" i="9"/>
  <c r="B74" i="9"/>
  <c r="R73" i="9"/>
  <c r="O73" i="9"/>
  <c r="N73" i="9"/>
  <c r="M73" i="9"/>
  <c r="L73" i="9"/>
  <c r="K73" i="9"/>
  <c r="J73" i="9"/>
  <c r="I73" i="9"/>
  <c r="S73" i="9" s="1"/>
  <c r="H73" i="9"/>
  <c r="G73" i="9"/>
  <c r="F73" i="9"/>
  <c r="C73" i="9"/>
  <c r="B73" i="9"/>
  <c r="S72" i="9"/>
  <c r="R72" i="9"/>
  <c r="Q72" i="9"/>
  <c r="P72" i="9"/>
  <c r="E72" i="9"/>
  <c r="T72" i="9" s="1"/>
  <c r="T71" i="9"/>
  <c r="S71" i="9"/>
  <c r="R71" i="9"/>
  <c r="Q71" i="9"/>
  <c r="U71" i="9" s="1"/>
  <c r="P71" i="9"/>
  <c r="E71" i="9"/>
  <c r="O69" i="9"/>
  <c r="N69" i="9"/>
  <c r="M69" i="9"/>
  <c r="L69" i="9"/>
  <c r="K69" i="9"/>
  <c r="J69" i="9"/>
  <c r="I69" i="9"/>
  <c r="S69" i="9" s="1"/>
  <c r="H69" i="9"/>
  <c r="R69" i="9" s="1"/>
  <c r="G69" i="9"/>
  <c r="F69" i="9"/>
  <c r="C69" i="9"/>
  <c r="B69" i="9"/>
  <c r="O68" i="9"/>
  <c r="N68" i="9"/>
  <c r="M68" i="9"/>
  <c r="L68" i="9"/>
  <c r="K68" i="9"/>
  <c r="J68" i="9"/>
  <c r="I68" i="9"/>
  <c r="H68" i="9"/>
  <c r="R68" i="9" s="1"/>
  <c r="G68" i="9"/>
  <c r="F68" i="9"/>
  <c r="C68" i="9"/>
  <c r="B68" i="9"/>
  <c r="E68" i="9" s="1"/>
  <c r="U67" i="9"/>
  <c r="T67" i="9"/>
  <c r="S67" i="9"/>
  <c r="R67" i="9"/>
  <c r="Q67" i="9"/>
  <c r="P67" i="9"/>
  <c r="E67" i="9"/>
  <c r="S66" i="9"/>
  <c r="R66" i="9"/>
  <c r="Q66" i="9"/>
  <c r="P66" i="9"/>
  <c r="E66" i="9"/>
  <c r="U66" i="9" s="1"/>
  <c r="S65" i="9"/>
  <c r="R65" i="9"/>
  <c r="Q65" i="9"/>
  <c r="P65" i="9"/>
  <c r="E65" i="9"/>
  <c r="S64" i="9"/>
  <c r="R64" i="9"/>
  <c r="Q64" i="9"/>
  <c r="P64" i="9"/>
  <c r="E64" i="9"/>
  <c r="T64" i="9" s="1"/>
  <c r="U63" i="9"/>
  <c r="S63" i="9"/>
  <c r="R63" i="9"/>
  <c r="Q63" i="9"/>
  <c r="P63" i="9"/>
  <c r="E63" i="9"/>
  <c r="T63" i="9" s="1"/>
  <c r="O61" i="9"/>
  <c r="N61" i="9"/>
  <c r="M61" i="9"/>
  <c r="L61" i="9"/>
  <c r="K61" i="9"/>
  <c r="J61" i="9"/>
  <c r="I61" i="9"/>
  <c r="S61" i="9" s="1"/>
  <c r="H61" i="9"/>
  <c r="R61" i="9" s="1"/>
  <c r="C61" i="9"/>
  <c r="B61" i="9"/>
  <c r="E61" i="9" s="1"/>
  <c r="S60" i="9"/>
  <c r="R60" i="9"/>
  <c r="Q60" i="9"/>
  <c r="P60" i="9"/>
  <c r="E60" i="9"/>
  <c r="S59" i="9"/>
  <c r="R59" i="9"/>
  <c r="Q59" i="9"/>
  <c r="P59" i="9"/>
  <c r="E59" i="9"/>
  <c r="T59" i="9" s="1"/>
  <c r="U58" i="9"/>
  <c r="S58" i="9"/>
  <c r="R58" i="9"/>
  <c r="Q58" i="9"/>
  <c r="P58" i="9"/>
  <c r="E58" i="9"/>
  <c r="T58" i="9" s="1"/>
  <c r="S57" i="9"/>
  <c r="R57" i="9"/>
  <c r="Q57" i="9"/>
  <c r="P57" i="9"/>
  <c r="E57" i="9"/>
  <c r="O55" i="9"/>
  <c r="N55" i="9"/>
  <c r="M55" i="9"/>
  <c r="L55" i="9"/>
  <c r="K55" i="9"/>
  <c r="J55" i="9"/>
  <c r="I55" i="9"/>
  <c r="S55" i="9" s="1"/>
  <c r="H55" i="9"/>
  <c r="G55" i="9"/>
  <c r="F55" i="9"/>
  <c r="C55" i="9"/>
  <c r="B55" i="9"/>
  <c r="S54" i="9"/>
  <c r="R54" i="9"/>
  <c r="Q54" i="9"/>
  <c r="P54" i="9"/>
  <c r="E54" i="9"/>
  <c r="T54" i="9" s="1"/>
  <c r="S53" i="9"/>
  <c r="R53" i="9"/>
  <c r="Q53" i="9"/>
  <c r="P53" i="9"/>
  <c r="E53" i="9"/>
  <c r="U53" i="9" s="1"/>
  <c r="S52" i="9"/>
  <c r="R52" i="9"/>
  <c r="Q52" i="9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T50" i="9" s="1"/>
  <c r="S49" i="9"/>
  <c r="R49" i="9"/>
  <c r="Q49" i="9"/>
  <c r="P49" i="9"/>
  <c r="E49" i="9"/>
  <c r="U49" i="9" s="1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S44" i="9"/>
  <c r="R44" i="9"/>
  <c r="Q44" i="9"/>
  <c r="P44" i="9"/>
  <c r="E44" i="9"/>
  <c r="T44" i="9" s="1"/>
  <c r="O42" i="9"/>
  <c r="N42" i="9"/>
  <c r="M42" i="9"/>
  <c r="L42" i="9"/>
  <c r="K42" i="9"/>
  <c r="J42" i="9"/>
  <c r="I42" i="9"/>
  <c r="S42" i="9" s="1"/>
  <c r="H42" i="9"/>
  <c r="R42" i="9" s="1"/>
  <c r="G42" i="9"/>
  <c r="F42" i="9"/>
  <c r="C42" i="9"/>
  <c r="B42" i="9"/>
  <c r="S41" i="9"/>
  <c r="R41" i="9"/>
  <c r="Q41" i="9"/>
  <c r="P41" i="9"/>
  <c r="E41" i="9"/>
  <c r="U40" i="9"/>
  <c r="T40" i="9"/>
  <c r="S40" i="9"/>
  <c r="R40" i="9"/>
  <c r="Q40" i="9"/>
  <c r="P40" i="9"/>
  <c r="E40" i="9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O35" i="9"/>
  <c r="N35" i="9"/>
  <c r="M35" i="9"/>
  <c r="L35" i="9"/>
  <c r="K35" i="9"/>
  <c r="J35" i="9"/>
  <c r="I35" i="9"/>
  <c r="S35" i="9" s="1"/>
  <c r="H35" i="9"/>
  <c r="R35" i="9" s="1"/>
  <c r="G35" i="9"/>
  <c r="F35" i="9"/>
  <c r="C35" i="9"/>
  <c r="B35" i="9"/>
  <c r="S34" i="9"/>
  <c r="R34" i="9"/>
  <c r="Q34" i="9"/>
  <c r="P34" i="9"/>
  <c r="E34" i="9"/>
  <c r="U34" i="9" s="1"/>
  <c r="S32" i="9"/>
  <c r="O32" i="9"/>
  <c r="N32" i="9"/>
  <c r="M32" i="9"/>
  <c r="L32" i="9"/>
  <c r="K32" i="9"/>
  <c r="J32" i="9"/>
  <c r="I32" i="9"/>
  <c r="H32" i="9"/>
  <c r="R32" i="9" s="1"/>
  <c r="G32" i="9"/>
  <c r="F32" i="9"/>
  <c r="C32" i="9"/>
  <c r="B32" i="9"/>
  <c r="E32" i="9" s="1"/>
  <c r="U31" i="9"/>
  <c r="S31" i="9"/>
  <c r="R31" i="9"/>
  <c r="Q31" i="9"/>
  <c r="P31" i="9"/>
  <c r="E31" i="9"/>
  <c r="T31" i="9" s="1"/>
  <c r="S30" i="9"/>
  <c r="R30" i="9"/>
  <c r="Q30" i="9"/>
  <c r="P30" i="9"/>
  <c r="E30" i="9"/>
  <c r="T29" i="9"/>
  <c r="S29" i="9"/>
  <c r="R29" i="9"/>
  <c r="Q29" i="9"/>
  <c r="P29" i="9"/>
  <c r="E29" i="9"/>
  <c r="U29" i="9" s="1"/>
  <c r="S28" i="9"/>
  <c r="R28" i="9"/>
  <c r="Q28" i="9"/>
  <c r="P28" i="9"/>
  <c r="E28" i="9"/>
  <c r="O26" i="9"/>
  <c r="N26" i="9"/>
  <c r="M26" i="9"/>
  <c r="L26" i="9"/>
  <c r="K26" i="9"/>
  <c r="J26" i="9"/>
  <c r="I26" i="9"/>
  <c r="S26" i="9" s="1"/>
  <c r="H26" i="9"/>
  <c r="R26" i="9" s="1"/>
  <c r="G26" i="9"/>
  <c r="F26" i="9"/>
  <c r="C26" i="9"/>
  <c r="B26" i="9"/>
  <c r="E26" i="9" s="1"/>
  <c r="S25" i="9"/>
  <c r="R25" i="9"/>
  <c r="Q25" i="9"/>
  <c r="P25" i="9"/>
  <c r="E25" i="9"/>
  <c r="S24" i="9"/>
  <c r="R24" i="9"/>
  <c r="Q24" i="9"/>
  <c r="P24" i="9"/>
  <c r="E24" i="9"/>
  <c r="S23" i="9"/>
  <c r="R23" i="9"/>
  <c r="Q23" i="9"/>
  <c r="P23" i="9"/>
  <c r="E23" i="9"/>
  <c r="U23" i="9" s="1"/>
  <c r="U22" i="9"/>
  <c r="T22" i="9"/>
  <c r="S22" i="9"/>
  <c r="R22" i="9"/>
  <c r="Q22" i="9"/>
  <c r="P22" i="9"/>
  <c r="E22" i="9"/>
  <c r="S21" i="9"/>
  <c r="R21" i="9"/>
  <c r="Q21" i="9"/>
  <c r="P21" i="9"/>
  <c r="E21" i="9"/>
  <c r="U21" i="9" s="1"/>
  <c r="U20" i="9"/>
  <c r="S20" i="9"/>
  <c r="R20" i="9"/>
  <c r="Q20" i="9"/>
  <c r="P20" i="9"/>
  <c r="E20" i="9"/>
  <c r="T20" i="9" s="1"/>
  <c r="S19" i="9"/>
  <c r="R19" i="9"/>
  <c r="Q19" i="9"/>
  <c r="P19" i="9"/>
  <c r="E19" i="9"/>
  <c r="T19" i="9" s="1"/>
  <c r="O17" i="9"/>
  <c r="N17" i="9"/>
  <c r="M17" i="9"/>
  <c r="L17" i="9"/>
  <c r="K17" i="9"/>
  <c r="J17" i="9"/>
  <c r="I17" i="9"/>
  <c r="S17" i="9" s="1"/>
  <c r="H17" i="9"/>
  <c r="R17" i="9" s="1"/>
  <c r="G17" i="9"/>
  <c r="F17" i="9"/>
  <c r="C17" i="9"/>
  <c r="E17" i="9" s="1"/>
  <c r="B17" i="9"/>
  <c r="S16" i="9"/>
  <c r="R16" i="9"/>
  <c r="Q16" i="9"/>
  <c r="P16" i="9"/>
  <c r="E16" i="9"/>
  <c r="T16" i="9" s="1"/>
  <c r="S15" i="9"/>
  <c r="R15" i="9"/>
  <c r="Q15" i="9"/>
  <c r="P15" i="9"/>
  <c r="E15" i="9"/>
  <c r="U15" i="9" s="1"/>
  <c r="S14" i="9"/>
  <c r="R14" i="9"/>
  <c r="Q14" i="9"/>
  <c r="P14" i="9"/>
  <c r="E14" i="9"/>
  <c r="T14" i="9" s="1"/>
  <c r="S13" i="9"/>
  <c r="R13" i="9"/>
  <c r="Q13" i="9"/>
  <c r="P13" i="9"/>
  <c r="E13" i="9"/>
  <c r="U13" i="9" s="1"/>
  <c r="S12" i="9"/>
  <c r="R12" i="9"/>
  <c r="Q12" i="9"/>
  <c r="P12" i="9"/>
  <c r="E12" i="9"/>
  <c r="T12" i="9" s="1"/>
  <c r="U11" i="9"/>
  <c r="T11" i="9"/>
  <c r="S11" i="9"/>
  <c r="R11" i="9"/>
  <c r="Q11" i="9"/>
  <c r="P11" i="9"/>
  <c r="E11" i="9"/>
  <c r="S10" i="9"/>
  <c r="R10" i="9"/>
  <c r="Q10" i="9"/>
  <c r="P10" i="9"/>
  <c r="E10" i="9"/>
  <c r="U10" i="9" s="1"/>
  <c r="U9" i="9"/>
  <c r="T9" i="9"/>
  <c r="S9" i="9"/>
  <c r="R9" i="9"/>
  <c r="Q9" i="9"/>
  <c r="P9" i="9"/>
  <c r="E9" i="9"/>
  <c r="S96" i="8"/>
  <c r="R96" i="8"/>
  <c r="Q96" i="8"/>
  <c r="P96" i="8"/>
  <c r="E96" i="8"/>
  <c r="T95" i="8"/>
  <c r="S95" i="8"/>
  <c r="R95" i="8"/>
  <c r="Q95" i="8"/>
  <c r="P95" i="8"/>
  <c r="E95" i="8"/>
  <c r="U95" i="8" s="1"/>
  <c r="U94" i="8"/>
  <c r="S94" i="8"/>
  <c r="R94" i="8"/>
  <c r="Q94" i="8"/>
  <c r="P94" i="8"/>
  <c r="E94" i="8"/>
  <c r="T94" i="8" s="1"/>
  <c r="S93" i="8"/>
  <c r="R93" i="8"/>
  <c r="Q93" i="8"/>
  <c r="P93" i="8"/>
  <c r="E93" i="8"/>
  <c r="U93" i="8" s="1"/>
  <c r="S92" i="8"/>
  <c r="R92" i="8"/>
  <c r="Q92" i="8"/>
  <c r="P92" i="8"/>
  <c r="E92" i="8"/>
  <c r="S91" i="8"/>
  <c r="R91" i="8"/>
  <c r="Q91" i="8"/>
  <c r="P91" i="8"/>
  <c r="E91" i="8"/>
  <c r="T91" i="8" s="1"/>
  <c r="T90" i="8"/>
  <c r="S90" i="8"/>
  <c r="R90" i="8"/>
  <c r="Q90" i="8"/>
  <c r="P90" i="8"/>
  <c r="E90" i="8"/>
  <c r="U90" i="8" s="1"/>
  <c r="U89" i="8"/>
  <c r="T89" i="8"/>
  <c r="S89" i="8"/>
  <c r="R89" i="8"/>
  <c r="Q89" i="8"/>
  <c r="P89" i="8"/>
  <c r="E89" i="8"/>
  <c r="U88" i="8"/>
  <c r="S88" i="8"/>
  <c r="R88" i="8"/>
  <c r="Q88" i="8"/>
  <c r="P88" i="8"/>
  <c r="E88" i="8"/>
  <c r="O75" i="8"/>
  <c r="N75" i="8"/>
  <c r="M75" i="8"/>
  <c r="L75" i="8"/>
  <c r="K75" i="8"/>
  <c r="J75" i="8"/>
  <c r="I75" i="8"/>
  <c r="S75" i="8" s="1"/>
  <c r="H75" i="8"/>
  <c r="G75" i="8"/>
  <c r="F75" i="8"/>
  <c r="C75" i="8"/>
  <c r="B75" i="8"/>
  <c r="S74" i="8"/>
  <c r="R74" i="8"/>
  <c r="O74" i="8"/>
  <c r="N74" i="8"/>
  <c r="M74" i="8"/>
  <c r="L74" i="8"/>
  <c r="K74" i="8"/>
  <c r="J74" i="8"/>
  <c r="I74" i="8"/>
  <c r="H74" i="8"/>
  <c r="G74" i="8"/>
  <c r="F74" i="8"/>
  <c r="C74" i="8"/>
  <c r="B74" i="8"/>
  <c r="S73" i="8"/>
  <c r="O73" i="8"/>
  <c r="N73" i="8"/>
  <c r="M73" i="8"/>
  <c r="L73" i="8"/>
  <c r="K73" i="8"/>
  <c r="J73" i="8"/>
  <c r="I73" i="8"/>
  <c r="H73" i="8"/>
  <c r="R73" i="8" s="1"/>
  <c r="G73" i="8"/>
  <c r="F73" i="8"/>
  <c r="C73" i="8"/>
  <c r="B73" i="8"/>
  <c r="S72" i="8"/>
  <c r="R72" i="8"/>
  <c r="Q72" i="8"/>
  <c r="P72" i="8"/>
  <c r="E72" i="8"/>
  <c r="T72" i="8" s="1"/>
  <c r="S71" i="8"/>
  <c r="R71" i="8"/>
  <c r="Q71" i="8"/>
  <c r="P71" i="8"/>
  <c r="E71" i="8"/>
  <c r="U71" i="8" s="1"/>
  <c r="O69" i="8"/>
  <c r="N69" i="8"/>
  <c r="M69" i="8"/>
  <c r="L69" i="8"/>
  <c r="K69" i="8"/>
  <c r="J69" i="8"/>
  <c r="I69" i="8"/>
  <c r="H69" i="8"/>
  <c r="G69" i="8"/>
  <c r="F69" i="8"/>
  <c r="C69" i="8"/>
  <c r="B69" i="8"/>
  <c r="O68" i="8"/>
  <c r="N68" i="8"/>
  <c r="M68" i="8"/>
  <c r="L68" i="8"/>
  <c r="K68" i="8"/>
  <c r="J68" i="8"/>
  <c r="I68" i="8"/>
  <c r="H68" i="8"/>
  <c r="G68" i="8"/>
  <c r="F68" i="8"/>
  <c r="C68" i="8"/>
  <c r="B68" i="8"/>
  <c r="E68" i="8" s="1"/>
  <c r="S67" i="8"/>
  <c r="R67" i="8"/>
  <c r="Q67" i="8"/>
  <c r="P67" i="8"/>
  <c r="E67" i="8"/>
  <c r="T66" i="8"/>
  <c r="S66" i="8"/>
  <c r="R66" i="8"/>
  <c r="Q66" i="8"/>
  <c r="P66" i="8"/>
  <c r="E66" i="8"/>
  <c r="U66" i="8" s="1"/>
  <c r="S65" i="8"/>
  <c r="R65" i="8"/>
  <c r="Q65" i="8"/>
  <c r="P65" i="8"/>
  <c r="E65" i="8"/>
  <c r="S64" i="8"/>
  <c r="R64" i="8"/>
  <c r="Q64" i="8"/>
  <c r="P64" i="8"/>
  <c r="E64" i="8"/>
  <c r="U64" i="8" s="1"/>
  <c r="S63" i="8"/>
  <c r="R63" i="8"/>
  <c r="Q63" i="8"/>
  <c r="P63" i="8"/>
  <c r="E63" i="8"/>
  <c r="O61" i="8"/>
  <c r="N61" i="8"/>
  <c r="M61" i="8"/>
  <c r="L61" i="8"/>
  <c r="K61" i="8"/>
  <c r="J61" i="8"/>
  <c r="I61" i="8"/>
  <c r="S61" i="8" s="1"/>
  <c r="H61" i="8"/>
  <c r="C61" i="8"/>
  <c r="E61" i="8" s="1"/>
  <c r="B61" i="8"/>
  <c r="S60" i="8"/>
  <c r="R60" i="8"/>
  <c r="Q60" i="8"/>
  <c r="P60" i="8"/>
  <c r="E60" i="8"/>
  <c r="U60" i="8" s="1"/>
  <c r="S59" i="8"/>
  <c r="R59" i="8"/>
  <c r="Q59" i="8"/>
  <c r="P59" i="8"/>
  <c r="E59" i="8"/>
  <c r="U59" i="8" s="1"/>
  <c r="S58" i="8"/>
  <c r="R58" i="8"/>
  <c r="Q58" i="8"/>
  <c r="P58" i="8"/>
  <c r="E58" i="8"/>
  <c r="U58" i="8" s="1"/>
  <c r="S57" i="8"/>
  <c r="R57" i="8"/>
  <c r="Q57" i="8"/>
  <c r="P57" i="8"/>
  <c r="E57" i="8"/>
  <c r="U57" i="8" s="1"/>
  <c r="O55" i="8"/>
  <c r="N55" i="8"/>
  <c r="M55" i="8"/>
  <c r="L55" i="8"/>
  <c r="K55" i="8"/>
  <c r="J55" i="8"/>
  <c r="I55" i="8"/>
  <c r="S55" i="8" s="1"/>
  <c r="H55" i="8"/>
  <c r="G55" i="8"/>
  <c r="F55" i="8"/>
  <c r="C55" i="8"/>
  <c r="B55" i="8"/>
  <c r="E55" i="8" s="1"/>
  <c r="U54" i="8"/>
  <c r="T54" i="8"/>
  <c r="S54" i="8"/>
  <c r="R54" i="8"/>
  <c r="Q54" i="8"/>
  <c r="P54" i="8"/>
  <c r="E54" i="8"/>
  <c r="S53" i="8"/>
  <c r="R53" i="8"/>
  <c r="Q53" i="8"/>
  <c r="P53" i="8"/>
  <c r="E53" i="8"/>
  <c r="U53" i="8" s="1"/>
  <c r="S52" i="8"/>
  <c r="R52" i="8"/>
  <c r="Q52" i="8"/>
  <c r="P52" i="8"/>
  <c r="E52" i="8"/>
  <c r="U52" i="8" s="1"/>
  <c r="S51" i="8"/>
  <c r="R51" i="8"/>
  <c r="Q51" i="8"/>
  <c r="P51" i="8"/>
  <c r="E51" i="8"/>
  <c r="T51" i="8" s="1"/>
  <c r="S50" i="8"/>
  <c r="R50" i="8"/>
  <c r="Q50" i="8"/>
  <c r="P50" i="8"/>
  <c r="E50" i="8"/>
  <c r="U50" i="8" s="1"/>
  <c r="S49" i="8"/>
  <c r="R49" i="8"/>
  <c r="Q49" i="8"/>
  <c r="P49" i="8"/>
  <c r="E49" i="8"/>
  <c r="U49" i="8" s="1"/>
  <c r="T48" i="8"/>
  <c r="S48" i="8"/>
  <c r="R48" i="8"/>
  <c r="Q48" i="8"/>
  <c r="P48" i="8"/>
  <c r="E48" i="8"/>
  <c r="U48" i="8" s="1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S45" i="8"/>
  <c r="R45" i="8"/>
  <c r="Q45" i="8"/>
  <c r="P45" i="8"/>
  <c r="E45" i="8"/>
  <c r="U45" i="8" s="1"/>
  <c r="S44" i="8"/>
  <c r="R44" i="8"/>
  <c r="Q44" i="8"/>
  <c r="P44" i="8"/>
  <c r="E44" i="8"/>
  <c r="U44" i="8" s="1"/>
  <c r="O42" i="8"/>
  <c r="N42" i="8"/>
  <c r="M42" i="8"/>
  <c r="L42" i="8"/>
  <c r="K42" i="8"/>
  <c r="J42" i="8"/>
  <c r="I42" i="8"/>
  <c r="S42" i="8" s="1"/>
  <c r="H42" i="8"/>
  <c r="R42" i="8" s="1"/>
  <c r="G42" i="8"/>
  <c r="F42" i="8"/>
  <c r="C42" i="8"/>
  <c r="B42" i="8"/>
  <c r="S41" i="8"/>
  <c r="R41" i="8"/>
  <c r="Q41" i="8"/>
  <c r="P41" i="8"/>
  <c r="E41" i="8"/>
  <c r="U41" i="8" s="1"/>
  <c r="S40" i="8"/>
  <c r="R40" i="8"/>
  <c r="Q40" i="8"/>
  <c r="P40" i="8"/>
  <c r="E40" i="8"/>
  <c r="T40" i="8" s="1"/>
  <c r="S39" i="8"/>
  <c r="R39" i="8"/>
  <c r="Q39" i="8"/>
  <c r="P39" i="8"/>
  <c r="E39" i="8"/>
  <c r="U39" i="8" s="1"/>
  <c r="S38" i="8"/>
  <c r="R38" i="8"/>
  <c r="Q38" i="8"/>
  <c r="P38" i="8"/>
  <c r="E38" i="8"/>
  <c r="T38" i="8" s="1"/>
  <c r="S37" i="8"/>
  <c r="R37" i="8"/>
  <c r="Q37" i="8"/>
  <c r="P37" i="8"/>
  <c r="E37" i="8"/>
  <c r="U37" i="8" s="1"/>
  <c r="O35" i="8"/>
  <c r="N35" i="8"/>
  <c r="M35" i="8"/>
  <c r="L35" i="8"/>
  <c r="K35" i="8"/>
  <c r="J35" i="8"/>
  <c r="I35" i="8"/>
  <c r="Q35" i="8" s="1"/>
  <c r="H35" i="8"/>
  <c r="P35" i="8" s="1"/>
  <c r="G35" i="8"/>
  <c r="F35" i="8"/>
  <c r="C35" i="8"/>
  <c r="B35" i="8"/>
  <c r="U34" i="8"/>
  <c r="S34" i="8"/>
  <c r="R34" i="8"/>
  <c r="Q34" i="8"/>
  <c r="P34" i="8"/>
  <c r="T34" i="8" s="1"/>
  <c r="E34" i="8"/>
  <c r="O32" i="8"/>
  <c r="N32" i="8"/>
  <c r="M32" i="8"/>
  <c r="L32" i="8"/>
  <c r="K32" i="8"/>
  <c r="J32" i="8"/>
  <c r="I32" i="8"/>
  <c r="H32" i="8"/>
  <c r="G32" i="8"/>
  <c r="F32" i="8"/>
  <c r="C32" i="8"/>
  <c r="B32" i="8"/>
  <c r="E32" i="8" s="1"/>
  <c r="U31" i="8"/>
  <c r="T31" i="8"/>
  <c r="S31" i="8"/>
  <c r="R31" i="8"/>
  <c r="Q31" i="8"/>
  <c r="P31" i="8"/>
  <c r="E31" i="8"/>
  <c r="S30" i="8"/>
  <c r="R30" i="8"/>
  <c r="Q30" i="8"/>
  <c r="P30" i="8"/>
  <c r="E30" i="8"/>
  <c r="T30" i="8" s="1"/>
  <c r="S29" i="8"/>
  <c r="R29" i="8"/>
  <c r="Q29" i="8"/>
  <c r="P29" i="8"/>
  <c r="E29" i="8"/>
  <c r="U29" i="8" s="1"/>
  <c r="S28" i="8"/>
  <c r="R28" i="8"/>
  <c r="Q28" i="8"/>
  <c r="P28" i="8"/>
  <c r="E28" i="8"/>
  <c r="U28" i="8" s="1"/>
  <c r="O26" i="8"/>
  <c r="N26" i="8"/>
  <c r="M26" i="8"/>
  <c r="L26" i="8"/>
  <c r="K26" i="8"/>
  <c r="J26" i="8"/>
  <c r="I26" i="8"/>
  <c r="S26" i="8" s="1"/>
  <c r="H26" i="8"/>
  <c r="G26" i="8"/>
  <c r="F26" i="8"/>
  <c r="C26" i="8"/>
  <c r="B26" i="8"/>
  <c r="E26" i="8" s="1"/>
  <c r="S25" i="8"/>
  <c r="R25" i="8"/>
  <c r="Q25" i="8"/>
  <c r="P25" i="8"/>
  <c r="E25" i="8"/>
  <c r="T25" i="8" s="1"/>
  <c r="S24" i="8"/>
  <c r="R24" i="8"/>
  <c r="Q24" i="8"/>
  <c r="P24" i="8"/>
  <c r="E24" i="8"/>
  <c r="U24" i="8" s="1"/>
  <c r="U23" i="8"/>
  <c r="S23" i="8"/>
  <c r="R23" i="8"/>
  <c r="Q23" i="8"/>
  <c r="P23" i="8"/>
  <c r="E23" i="8"/>
  <c r="T23" i="8" s="1"/>
  <c r="S22" i="8"/>
  <c r="R22" i="8"/>
  <c r="Q22" i="8"/>
  <c r="U22" i="8" s="1"/>
  <c r="P22" i="8"/>
  <c r="E22" i="8"/>
  <c r="S21" i="8"/>
  <c r="R21" i="8"/>
  <c r="Q21" i="8"/>
  <c r="P21" i="8"/>
  <c r="E21" i="8"/>
  <c r="U21" i="8" s="1"/>
  <c r="U20" i="8"/>
  <c r="T20" i="8"/>
  <c r="S20" i="8"/>
  <c r="R20" i="8"/>
  <c r="Q20" i="8"/>
  <c r="P20" i="8"/>
  <c r="E20" i="8"/>
  <c r="S19" i="8"/>
  <c r="R19" i="8"/>
  <c r="Q19" i="8"/>
  <c r="P19" i="8"/>
  <c r="E19" i="8"/>
  <c r="U19" i="8" s="1"/>
  <c r="R17" i="8"/>
  <c r="O17" i="8"/>
  <c r="N17" i="8"/>
  <c r="M17" i="8"/>
  <c r="L17" i="8"/>
  <c r="K17" i="8"/>
  <c r="J17" i="8"/>
  <c r="I17" i="8"/>
  <c r="S17" i="8" s="1"/>
  <c r="H17" i="8"/>
  <c r="P17" i="8" s="1"/>
  <c r="G17" i="8"/>
  <c r="F17" i="8"/>
  <c r="C17" i="8"/>
  <c r="B17" i="8"/>
  <c r="S16" i="8"/>
  <c r="R16" i="8"/>
  <c r="Q16" i="8"/>
  <c r="P16" i="8"/>
  <c r="E16" i="8"/>
  <c r="U16" i="8" s="1"/>
  <c r="U15" i="8"/>
  <c r="T15" i="8"/>
  <c r="S15" i="8"/>
  <c r="R15" i="8"/>
  <c r="Q15" i="8"/>
  <c r="P15" i="8"/>
  <c r="E15" i="8"/>
  <c r="S14" i="8"/>
  <c r="R14" i="8"/>
  <c r="Q14" i="8"/>
  <c r="P14" i="8"/>
  <c r="E14" i="8"/>
  <c r="T14" i="8" s="1"/>
  <c r="S13" i="8"/>
  <c r="R13" i="8"/>
  <c r="Q13" i="8"/>
  <c r="P13" i="8"/>
  <c r="E13" i="8"/>
  <c r="U13" i="8" s="1"/>
  <c r="U12" i="8"/>
  <c r="S12" i="8"/>
  <c r="R12" i="8"/>
  <c r="Q12" i="8"/>
  <c r="P12" i="8"/>
  <c r="E12" i="8"/>
  <c r="T12" i="8" s="1"/>
  <c r="U11" i="8"/>
  <c r="T11" i="8"/>
  <c r="S11" i="8"/>
  <c r="R11" i="8"/>
  <c r="Q11" i="8"/>
  <c r="P11" i="8"/>
  <c r="E11" i="8"/>
  <c r="S10" i="8"/>
  <c r="R10" i="8"/>
  <c r="Q10" i="8"/>
  <c r="P10" i="8"/>
  <c r="E10" i="8"/>
  <c r="U10" i="8" s="1"/>
  <c r="S9" i="8"/>
  <c r="R9" i="8"/>
  <c r="Q9" i="8"/>
  <c r="P9" i="8"/>
  <c r="E9" i="8"/>
  <c r="S96" i="7"/>
  <c r="R96" i="7"/>
  <c r="Q96" i="7"/>
  <c r="P96" i="7"/>
  <c r="E96" i="7"/>
  <c r="T96" i="7" s="1"/>
  <c r="U95" i="7"/>
  <c r="T95" i="7"/>
  <c r="S95" i="7"/>
  <c r="R95" i="7"/>
  <c r="Q95" i="7"/>
  <c r="P95" i="7"/>
  <c r="E95" i="7"/>
  <c r="S94" i="7"/>
  <c r="R94" i="7"/>
  <c r="Q94" i="7"/>
  <c r="P94" i="7"/>
  <c r="E94" i="7"/>
  <c r="T93" i="7"/>
  <c r="S93" i="7"/>
  <c r="R93" i="7"/>
  <c r="Q93" i="7"/>
  <c r="P93" i="7"/>
  <c r="E93" i="7"/>
  <c r="U93" i="7" s="1"/>
  <c r="S92" i="7"/>
  <c r="R92" i="7"/>
  <c r="Q92" i="7"/>
  <c r="P92" i="7"/>
  <c r="E92" i="7"/>
  <c r="T92" i="7" s="1"/>
  <c r="S91" i="7"/>
  <c r="R91" i="7"/>
  <c r="Q91" i="7"/>
  <c r="P91" i="7"/>
  <c r="E91" i="7"/>
  <c r="U91" i="7" s="1"/>
  <c r="S90" i="7"/>
  <c r="R90" i="7"/>
  <c r="Q90" i="7"/>
  <c r="P90" i="7"/>
  <c r="E90" i="7"/>
  <c r="T90" i="7" s="1"/>
  <c r="U89" i="7"/>
  <c r="T89" i="7"/>
  <c r="S89" i="7"/>
  <c r="R89" i="7"/>
  <c r="Q89" i="7"/>
  <c r="P89" i="7"/>
  <c r="E89" i="7"/>
  <c r="S88" i="7"/>
  <c r="R88" i="7"/>
  <c r="Q88" i="7"/>
  <c r="P88" i="7"/>
  <c r="E88" i="7"/>
  <c r="T88" i="7" s="1"/>
  <c r="O75" i="7"/>
  <c r="N75" i="7"/>
  <c r="M75" i="7"/>
  <c r="L75" i="7"/>
  <c r="K75" i="7"/>
  <c r="J75" i="7"/>
  <c r="I75" i="7"/>
  <c r="S75" i="7" s="1"/>
  <c r="H75" i="7"/>
  <c r="G75" i="7"/>
  <c r="F75" i="7"/>
  <c r="C75" i="7"/>
  <c r="B75" i="7"/>
  <c r="R74" i="7"/>
  <c r="O74" i="7"/>
  <c r="N74" i="7"/>
  <c r="M74" i="7"/>
  <c r="L74" i="7"/>
  <c r="K74" i="7"/>
  <c r="J74" i="7"/>
  <c r="I74" i="7"/>
  <c r="S74" i="7" s="1"/>
  <c r="H74" i="7"/>
  <c r="P74" i="7" s="1"/>
  <c r="G74" i="7"/>
  <c r="F74" i="7"/>
  <c r="C74" i="7"/>
  <c r="B74" i="7"/>
  <c r="O73" i="7"/>
  <c r="N73" i="7"/>
  <c r="M73" i="7"/>
  <c r="L73" i="7"/>
  <c r="K73" i="7"/>
  <c r="J73" i="7"/>
  <c r="I73" i="7"/>
  <c r="H73" i="7"/>
  <c r="G73" i="7"/>
  <c r="F73" i="7"/>
  <c r="C73" i="7"/>
  <c r="B73" i="7"/>
  <c r="E73" i="7" s="1"/>
  <c r="U72" i="7"/>
  <c r="T72" i="7"/>
  <c r="S72" i="7"/>
  <c r="R72" i="7"/>
  <c r="Q72" i="7"/>
  <c r="P72" i="7"/>
  <c r="E72" i="7"/>
  <c r="S71" i="7"/>
  <c r="R71" i="7"/>
  <c r="Q71" i="7"/>
  <c r="P71" i="7"/>
  <c r="E71" i="7"/>
  <c r="T71" i="7" s="1"/>
  <c r="O69" i="7"/>
  <c r="N69" i="7"/>
  <c r="M69" i="7"/>
  <c r="L69" i="7"/>
  <c r="K69" i="7"/>
  <c r="J69" i="7"/>
  <c r="I69" i="7"/>
  <c r="S69" i="7" s="1"/>
  <c r="H69" i="7"/>
  <c r="G69" i="7"/>
  <c r="F69" i="7"/>
  <c r="C69" i="7"/>
  <c r="B69" i="7"/>
  <c r="O68" i="7"/>
  <c r="N68" i="7"/>
  <c r="M68" i="7"/>
  <c r="L68" i="7"/>
  <c r="K68" i="7"/>
  <c r="J68" i="7"/>
  <c r="I68" i="7"/>
  <c r="H68" i="7"/>
  <c r="G68" i="7"/>
  <c r="F68" i="7"/>
  <c r="C68" i="7"/>
  <c r="B68" i="7"/>
  <c r="E68" i="7" s="1"/>
  <c r="T67" i="7"/>
  <c r="S67" i="7"/>
  <c r="R67" i="7"/>
  <c r="Q67" i="7"/>
  <c r="P67" i="7"/>
  <c r="E67" i="7"/>
  <c r="U67" i="7" s="1"/>
  <c r="S66" i="7"/>
  <c r="R66" i="7"/>
  <c r="Q66" i="7"/>
  <c r="P66" i="7"/>
  <c r="E66" i="7"/>
  <c r="S65" i="7"/>
  <c r="R65" i="7"/>
  <c r="Q65" i="7"/>
  <c r="P65" i="7"/>
  <c r="E65" i="7"/>
  <c r="U65" i="7" s="1"/>
  <c r="S64" i="7"/>
  <c r="R64" i="7"/>
  <c r="Q64" i="7"/>
  <c r="P64" i="7"/>
  <c r="E64" i="7"/>
  <c r="T64" i="7" s="1"/>
  <c r="U63" i="7"/>
  <c r="T63" i="7"/>
  <c r="S63" i="7"/>
  <c r="R63" i="7"/>
  <c r="Q63" i="7"/>
  <c r="P63" i="7"/>
  <c r="E63" i="7"/>
  <c r="O61" i="7"/>
  <c r="N61" i="7"/>
  <c r="M61" i="7"/>
  <c r="L61" i="7"/>
  <c r="K61" i="7"/>
  <c r="J61" i="7"/>
  <c r="I61" i="7"/>
  <c r="S61" i="7" s="1"/>
  <c r="H61" i="7"/>
  <c r="R61" i="7" s="1"/>
  <c r="C61" i="7"/>
  <c r="B61" i="7"/>
  <c r="S60" i="7"/>
  <c r="R60" i="7"/>
  <c r="Q60" i="7"/>
  <c r="P60" i="7"/>
  <c r="E60" i="7"/>
  <c r="T60" i="7" s="1"/>
  <c r="U59" i="7"/>
  <c r="S59" i="7"/>
  <c r="R59" i="7"/>
  <c r="Q59" i="7"/>
  <c r="P59" i="7"/>
  <c r="E59" i="7"/>
  <c r="T59" i="7" s="1"/>
  <c r="S58" i="7"/>
  <c r="R58" i="7"/>
  <c r="Q58" i="7"/>
  <c r="P58" i="7"/>
  <c r="E58" i="7"/>
  <c r="U58" i="7" s="1"/>
  <c r="S57" i="7"/>
  <c r="R57" i="7"/>
  <c r="Q57" i="7"/>
  <c r="P57" i="7"/>
  <c r="E57" i="7"/>
  <c r="U57" i="7" s="1"/>
  <c r="O55" i="7"/>
  <c r="N55" i="7"/>
  <c r="M55" i="7"/>
  <c r="L55" i="7"/>
  <c r="K55" i="7"/>
  <c r="J55" i="7"/>
  <c r="I55" i="7"/>
  <c r="S55" i="7" s="1"/>
  <c r="H55" i="7"/>
  <c r="R55" i="7" s="1"/>
  <c r="G55" i="7"/>
  <c r="F55" i="7"/>
  <c r="C55" i="7"/>
  <c r="B55" i="7"/>
  <c r="U54" i="7"/>
  <c r="T54" i="7"/>
  <c r="S54" i="7"/>
  <c r="R54" i="7"/>
  <c r="Q54" i="7"/>
  <c r="P54" i="7"/>
  <c r="E54" i="7"/>
  <c r="S53" i="7"/>
  <c r="R53" i="7"/>
  <c r="Q53" i="7"/>
  <c r="P53" i="7"/>
  <c r="E53" i="7"/>
  <c r="T52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U50" i="7" s="1"/>
  <c r="U49" i="7"/>
  <c r="S49" i="7"/>
  <c r="R49" i="7"/>
  <c r="Q49" i="7"/>
  <c r="P49" i="7"/>
  <c r="E49" i="7"/>
  <c r="T49" i="7" s="1"/>
  <c r="U48" i="7"/>
  <c r="T48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U44" i="7"/>
  <c r="S44" i="7"/>
  <c r="R44" i="7"/>
  <c r="Q44" i="7"/>
  <c r="P44" i="7"/>
  <c r="E44" i="7"/>
  <c r="T44" i="7" s="1"/>
  <c r="O42" i="7"/>
  <c r="N42" i="7"/>
  <c r="M42" i="7"/>
  <c r="L42" i="7"/>
  <c r="K42" i="7"/>
  <c r="J42" i="7"/>
  <c r="I42" i="7"/>
  <c r="H42" i="7"/>
  <c r="G42" i="7"/>
  <c r="F42" i="7"/>
  <c r="C42" i="7"/>
  <c r="B42" i="7"/>
  <c r="S41" i="7"/>
  <c r="R41" i="7"/>
  <c r="Q41" i="7"/>
  <c r="P41" i="7"/>
  <c r="E41" i="7"/>
  <c r="U41" i="7" s="1"/>
  <c r="S40" i="7"/>
  <c r="R40" i="7"/>
  <c r="Q40" i="7"/>
  <c r="P40" i="7"/>
  <c r="E40" i="7"/>
  <c r="U40" i="7" s="1"/>
  <c r="T39" i="7"/>
  <c r="S39" i="7"/>
  <c r="R39" i="7"/>
  <c r="Q39" i="7"/>
  <c r="P39" i="7"/>
  <c r="E39" i="7"/>
  <c r="U39" i="7" s="1"/>
  <c r="U38" i="7"/>
  <c r="S38" i="7"/>
  <c r="R38" i="7"/>
  <c r="Q38" i="7"/>
  <c r="P38" i="7"/>
  <c r="E38" i="7"/>
  <c r="T38" i="7" s="1"/>
  <c r="S37" i="7"/>
  <c r="R37" i="7"/>
  <c r="Q37" i="7"/>
  <c r="P37" i="7"/>
  <c r="E37" i="7"/>
  <c r="S35" i="7"/>
  <c r="R35" i="7"/>
  <c r="O35" i="7"/>
  <c r="N35" i="7"/>
  <c r="M35" i="7"/>
  <c r="L35" i="7"/>
  <c r="K35" i="7"/>
  <c r="Q35" i="7" s="1"/>
  <c r="J35" i="7"/>
  <c r="I35" i="7"/>
  <c r="H35" i="7"/>
  <c r="G35" i="7"/>
  <c r="F35" i="7"/>
  <c r="C35" i="7"/>
  <c r="B35" i="7"/>
  <c r="E35" i="7" s="1"/>
  <c r="S34" i="7"/>
  <c r="R34" i="7"/>
  <c r="Q34" i="7"/>
  <c r="P34" i="7"/>
  <c r="E34" i="7"/>
  <c r="O32" i="7"/>
  <c r="N32" i="7"/>
  <c r="M32" i="7"/>
  <c r="L32" i="7"/>
  <c r="K32" i="7"/>
  <c r="J32" i="7"/>
  <c r="I32" i="7"/>
  <c r="H32" i="7"/>
  <c r="R32" i="7" s="1"/>
  <c r="G32" i="7"/>
  <c r="F32" i="7"/>
  <c r="C32" i="7"/>
  <c r="B32" i="7"/>
  <c r="E32" i="7" s="1"/>
  <c r="S31" i="7"/>
  <c r="R31" i="7"/>
  <c r="Q31" i="7"/>
  <c r="P31" i="7"/>
  <c r="E31" i="7"/>
  <c r="T31" i="7" s="1"/>
  <c r="U30" i="7"/>
  <c r="T30" i="7"/>
  <c r="S30" i="7"/>
  <c r="R30" i="7"/>
  <c r="Q30" i="7"/>
  <c r="P30" i="7"/>
  <c r="E30" i="7"/>
  <c r="S29" i="7"/>
  <c r="R29" i="7"/>
  <c r="Q29" i="7"/>
  <c r="P29" i="7"/>
  <c r="E29" i="7"/>
  <c r="T29" i="7" s="1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B26" i="7"/>
  <c r="E26" i="7" s="1"/>
  <c r="U25" i="7"/>
  <c r="T25" i="7"/>
  <c r="S25" i="7"/>
  <c r="R25" i="7"/>
  <c r="Q25" i="7"/>
  <c r="P25" i="7"/>
  <c r="E25" i="7"/>
  <c r="S24" i="7"/>
  <c r="R24" i="7"/>
  <c r="Q24" i="7"/>
  <c r="P24" i="7"/>
  <c r="E24" i="7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T21" i="7" s="1"/>
  <c r="S20" i="7"/>
  <c r="R20" i="7"/>
  <c r="Q20" i="7"/>
  <c r="P20" i="7"/>
  <c r="E20" i="7"/>
  <c r="U20" i="7" s="1"/>
  <c r="U19" i="7"/>
  <c r="T19" i="7"/>
  <c r="S19" i="7"/>
  <c r="R19" i="7"/>
  <c r="Q19" i="7"/>
  <c r="P19" i="7"/>
  <c r="E19" i="7"/>
  <c r="O17" i="7"/>
  <c r="N17" i="7"/>
  <c r="M17" i="7"/>
  <c r="L17" i="7"/>
  <c r="K17" i="7"/>
  <c r="J17" i="7"/>
  <c r="I17" i="7"/>
  <c r="H17" i="7"/>
  <c r="R17" i="7" s="1"/>
  <c r="G17" i="7"/>
  <c r="F17" i="7"/>
  <c r="C17" i="7"/>
  <c r="B17" i="7"/>
  <c r="E17" i="7" s="1"/>
  <c r="S16" i="7"/>
  <c r="R16" i="7"/>
  <c r="Q16" i="7"/>
  <c r="P16" i="7"/>
  <c r="E16" i="7"/>
  <c r="S15" i="7"/>
  <c r="R15" i="7"/>
  <c r="Q15" i="7"/>
  <c r="P15" i="7"/>
  <c r="E15" i="7"/>
  <c r="T15" i="7" s="1"/>
  <c r="S14" i="7"/>
  <c r="R14" i="7"/>
  <c r="Q14" i="7"/>
  <c r="P14" i="7"/>
  <c r="E14" i="7"/>
  <c r="U14" i="7" s="1"/>
  <c r="S13" i="7"/>
  <c r="R13" i="7"/>
  <c r="Q13" i="7"/>
  <c r="P13" i="7"/>
  <c r="E13" i="7"/>
  <c r="S12" i="7"/>
  <c r="R12" i="7"/>
  <c r="Q12" i="7"/>
  <c r="P12" i="7"/>
  <c r="E12" i="7"/>
  <c r="T12" i="7" s="1"/>
  <c r="S11" i="7"/>
  <c r="R11" i="7"/>
  <c r="Q11" i="7"/>
  <c r="P11" i="7"/>
  <c r="E11" i="7"/>
  <c r="U11" i="7" s="1"/>
  <c r="S10" i="7"/>
  <c r="R10" i="7"/>
  <c r="Q10" i="7"/>
  <c r="U10" i="7" s="1"/>
  <c r="P10" i="7"/>
  <c r="E10" i="7"/>
  <c r="S9" i="7"/>
  <c r="R9" i="7"/>
  <c r="Q9" i="7"/>
  <c r="P9" i="7"/>
  <c r="E9" i="7"/>
  <c r="S96" i="6"/>
  <c r="R96" i="6"/>
  <c r="Q96" i="6"/>
  <c r="P96" i="6"/>
  <c r="E96" i="6"/>
  <c r="U96" i="6" s="1"/>
  <c r="S95" i="6"/>
  <c r="R95" i="6"/>
  <c r="Q95" i="6"/>
  <c r="P95" i="6"/>
  <c r="E95" i="6"/>
  <c r="U95" i="6" s="1"/>
  <c r="S94" i="6"/>
  <c r="R94" i="6"/>
  <c r="Q94" i="6"/>
  <c r="P94" i="6"/>
  <c r="E94" i="6"/>
  <c r="T94" i="6" s="1"/>
  <c r="S93" i="6"/>
  <c r="R93" i="6"/>
  <c r="Q93" i="6"/>
  <c r="P93" i="6"/>
  <c r="E93" i="6"/>
  <c r="U92" i="6"/>
  <c r="S92" i="6"/>
  <c r="R92" i="6"/>
  <c r="Q92" i="6"/>
  <c r="P92" i="6"/>
  <c r="E92" i="6"/>
  <c r="T92" i="6" s="1"/>
  <c r="S91" i="6"/>
  <c r="R91" i="6"/>
  <c r="Q91" i="6"/>
  <c r="P91" i="6"/>
  <c r="E91" i="6"/>
  <c r="U91" i="6" s="1"/>
  <c r="S90" i="6"/>
  <c r="R90" i="6"/>
  <c r="Q90" i="6"/>
  <c r="P90" i="6"/>
  <c r="E90" i="6"/>
  <c r="T90" i="6" s="1"/>
  <c r="S89" i="6"/>
  <c r="R89" i="6"/>
  <c r="Q89" i="6"/>
  <c r="P89" i="6"/>
  <c r="E89" i="6"/>
  <c r="U89" i="6" s="1"/>
  <c r="S88" i="6"/>
  <c r="R88" i="6"/>
  <c r="Q88" i="6"/>
  <c r="P88" i="6"/>
  <c r="E88" i="6"/>
  <c r="U88" i="6" s="1"/>
  <c r="O75" i="6"/>
  <c r="N75" i="6"/>
  <c r="M75" i="6"/>
  <c r="L75" i="6"/>
  <c r="K75" i="6"/>
  <c r="J75" i="6"/>
  <c r="I75" i="6"/>
  <c r="H75" i="6"/>
  <c r="G75" i="6"/>
  <c r="F75" i="6"/>
  <c r="C75" i="6"/>
  <c r="B75" i="6"/>
  <c r="R74" i="6"/>
  <c r="O74" i="6"/>
  <c r="N74" i="6"/>
  <c r="M74" i="6"/>
  <c r="L74" i="6"/>
  <c r="K74" i="6"/>
  <c r="J74" i="6"/>
  <c r="I74" i="6"/>
  <c r="H74" i="6"/>
  <c r="G74" i="6"/>
  <c r="F74" i="6"/>
  <c r="C74" i="6"/>
  <c r="B74" i="6"/>
  <c r="S73" i="6"/>
  <c r="R73" i="6"/>
  <c r="O73" i="6"/>
  <c r="N73" i="6"/>
  <c r="M73" i="6"/>
  <c r="L73" i="6"/>
  <c r="K73" i="6"/>
  <c r="J73" i="6"/>
  <c r="I73" i="6"/>
  <c r="H73" i="6"/>
  <c r="G73" i="6"/>
  <c r="F73" i="6"/>
  <c r="C73" i="6"/>
  <c r="B73" i="6"/>
  <c r="U72" i="6"/>
  <c r="S72" i="6"/>
  <c r="R72" i="6"/>
  <c r="Q72" i="6"/>
  <c r="P72" i="6"/>
  <c r="E72" i="6"/>
  <c r="T72" i="6" s="1"/>
  <c r="S71" i="6"/>
  <c r="R71" i="6"/>
  <c r="Q71" i="6"/>
  <c r="P71" i="6"/>
  <c r="E71" i="6"/>
  <c r="O69" i="6"/>
  <c r="N69" i="6"/>
  <c r="M69" i="6"/>
  <c r="L69" i="6"/>
  <c r="K69" i="6"/>
  <c r="J69" i="6"/>
  <c r="I69" i="6"/>
  <c r="S69" i="6" s="1"/>
  <c r="H69" i="6"/>
  <c r="R69" i="6" s="1"/>
  <c r="G69" i="6"/>
  <c r="F69" i="6"/>
  <c r="C69" i="6"/>
  <c r="B69" i="6"/>
  <c r="O68" i="6"/>
  <c r="N68" i="6"/>
  <c r="M68" i="6"/>
  <c r="L68" i="6"/>
  <c r="K68" i="6"/>
  <c r="J68" i="6"/>
  <c r="I68" i="6"/>
  <c r="H68" i="6"/>
  <c r="P68" i="6" s="1"/>
  <c r="G68" i="6"/>
  <c r="F68" i="6"/>
  <c r="C68" i="6"/>
  <c r="B68" i="6"/>
  <c r="S67" i="6"/>
  <c r="R67" i="6"/>
  <c r="Q67" i="6"/>
  <c r="P67" i="6"/>
  <c r="E67" i="6"/>
  <c r="U66" i="6"/>
  <c r="T66" i="6"/>
  <c r="S66" i="6"/>
  <c r="R66" i="6"/>
  <c r="Q66" i="6"/>
  <c r="P66" i="6"/>
  <c r="E66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S63" i="6"/>
  <c r="R63" i="6"/>
  <c r="Q63" i="6"/>
  <c r="P63" i="6"/>
  <c r="E63" i="6"/>
  <c r="U63" i="6" s="1"/>
  <c r="O61" i="6"/>
  <c r="N61" i="6"/>
  <c r="M61" i="6"/>
  <c r="L61" i="6"/>
  <c r="K61" i="6"/>
  <c r="J61" i="6"/>
  <c r="I61" i="6"/>
  <c r="H61" i="6"/>
  <c r="C61" i="6"/>
  <c r="E61" i="6" s="1"/>
  <c r="B61" i="6"/>
  <c r="U60" i="6"/>
  <c r="S60" i="6"/>
  <c r="R60" i="6"/>
  <c r="Q60" i="6"/>
  <c r="P60" i="6"/>
  <c r="E60" i="6"/>
  <c r="T60" i="6" s="1"/>
  <c r="S59" i="6"/>
  <c r="R59" i="6"/>
  <c r="Q59" i="6"/>
  <c r="P59" i="6"/>
  <c r="E59" i="6"/>
  <c r="U59" i="6" s="1"/>
  <c r="S58" i="6"/>
  <c r="R58" i="6"/>
  <c r="Q58" i="6"/>
  <c r="P58" i="6"/>
  <c r="E58" i="6"/>
  <c r="T58" i="6" s="1"/>
  <c r="S57" i="6"/>
  <c r="R57" i="6"/>
  <c r="Q57" i="6"/>
  <c r="P57" i="6"/>
  <c r="E57" i="6"/>
  <c r="U57" i="6" s="1"/>
  <c r="O55" i="6"/>
  <c r="N55" i="6"/>
  <c r="M55" i="6"/>
  <c r="L55" i="6"/>
  <c r="K55" i="6"/>
  <c r="J55" i="6"/>
  <c r="I55" i="6"/>
  <c r="H55" i="6"/>
  <c r="R55" i="6" s="1"/>
  <c r="G55" i="6"/>
  <c r="F55" i="6"/>
  <c r="C55" i="6"/>
  <c r="B55" i="6"/>
  <c r="S54" i="6"/>
  <c r="R54" i="6"/>
  <c r="Q54" i="6"/>
  <c r="P54" i="6"/>
  <c r="E54" i="6"/>
  <c r="T54" i="6" s="1"/>
  <c r="S53" i="6"/>
  <c r="R53" i="6"/>
  <c r="Q53" i="6"/>
  <c r="P53" i="6"/>
  <c r="E53" i="6"/>
  <c r="S52" i="6"/>
  <c r="R52" i="6"/>
  <c r="Q52" i="6"/>
  <c r="P52" i="6"/>
  <c r="E52" i="6"/>
  <c r="T52" i="6" s="1"/>
  <c r="S51" i="6"/>
  <c r="R51" i="6"/>
  <c r="Q51" i="6"/>
  <c r="P51" i="6"/>
  <c r="E51" i="6"/>
  <c r="U51" i="6" s="1"/>
  <c r="S50" i="6"/>
  <c r="R50" i="6"/>
  <c r="Q50" i="6"/>
  <c r="P50" i="6"/>
  <c r="E50" i="6"/>
  <c r="S49" i="6"/>
  <c r="R49" i="6"/>
  <c r="Q49" i="6"/>
  <c r="P49" i="6"/>
  <c r="E49" i="6"/>
  <c r="T49" i="6" s="1"/>
  <c r="S48" i="6"/>
  <c r="R48" i="6"/>
  <c r="Q48" i="6"/>
  <c r="P48" i="6"/>
  <c r="E48" i="6"/>
  <c r="U48" i="6" s="1"/>
  <c r="U47" i="6"/>
  <c r="S47" i="6"/>
  <c r="R47" i="6"/>
  <c r="Q47" i="6"/>
  <c r="P47" i="6"/>
  <c r="E47" i="6"/>
  <c r="T47" i="6" s="1"/>
  <c r="S46" i="6"/>
  <c r="R46" i="6"/>
  <c r="Q46" i="6"/>
  <c r="P46" i="6"/>
  <c r="E46" i="6"/>
  <c r="T45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O42" i="6"/>
  <c r="N42" i="6"/>
  <c r="M42" i="6"/>
  <c r="L42" i="6"/>
  <c r="K42" i="6"/>
  <c r="J42" i="6"/>
  <c r="I42" i="6"/>
  <c r="S42" i="6" s="1"/>
  <c r="H42" i="6"/>
  <c r="R42" i="6" s="1"/>
  <c r="G42" i="6"/>
  <c r="F42" i="6"/>
  <c r="C42" i="6"/>
  <c r="B42" i="6"/>
  <c r="E42" i="6" s="1"/>
  <c r="S41" i="6"/>
  <c r="R41" i="6"/>
  <c r="Q41" i="6"/>
  <c r="P41" i="6"/>
  <c r="E41" i="6"/>
  <c r="U41" i="6" s="1"/>
  <c r="U40" i="6"/>
  <c r="T40" i="6"/>
  <c r="S40" i="6"/>
  <c r="R40" i="6"/>
  <c r="Q40" i="6"/>
  <c r="P40" i="6"/>
  <c r="E40" i="6"/>
  <c r="S39" i="6"/>
  <c r="R39" i="6"/>
  <c r="Q39" i="6"/>
  <c r="P39" i="6"/>
  <c r="E39" i="6"/>
  <c r="S38" i="6"/>
  <c r="R38" i="6"/>
  <c r="Q38" i="6"/>
  <c r="P38" i="6"/>
  <c r="E38" i="6"/>
  <c r="U38" i="6" s="1"/>
  <c r="T37" i="6"/>
  <c r="S37" i="6"/>
  <c r="R37" i="6"/>
  <c r="Q37" i="6"/>
  <c r="P37" i="6"/>
  <c r="E37" i="6"/>
  <c r="O35" i="6"/>
  <c r="N35" i="6"/>
  <c r="M35" i="6"/>
  <c r="L35" i="6"/>
  <c r="K35" i="6"/>
  <c r="J35" i="6"/>
  <c r="I35" i="6"/>
  <c r="H35" i="6"/>
  <c r="R35" i="6" s="1"/>
  <c r="G35" i="6"/>
  <c r="F35" i="6"/>
  <c r="C35" i="6"/>
  <c r="E35" i="6" s="1"/>
  <c r="B35" i="6"/>
  <c r="S34" i="6"/>
  <c r="R34" i="6"/>
  <c r="Q34" i="6"/>
  <c r="P34" i="6"/>
  <c r="E34" i="6"/>
  <c r="U34" i="6" s="1"/>
  <c r="O32" i="6"/>
  <c r="N32" i="6"/>
  <c r="M32" i="6"/>
  <c r="L32" i="6"/>
  <c r="K32" i="6"/>
  <c r="J32" i="6"/>
  <c r="I32" i="6"/>
  <c r="H32" i="6"/>
  <c r="R32" i="6" s="1"/>
  <c r="G32" i="6"/>
  <c r="F32" i="6"/>
  <c r="C32" i="6"/>
  <c r="B32" i="6"/>
  <c r="T31" i="6"/>
  <c r="S31" i="6"/>
  <c r="R31" i="6"/>
  <c r="Q31" i="6"/>
  <c r="P31" i="6"/>
  <c r="E31" i="6"/>
  <c r="U31" i="6" s="1"/>
  <c r="S30" i="6"/>
  <c r="R30" i="6"/>
  <c r="Q30" i="6"/>
  <c r="P30" i="6"/>
  <c r="E30" i="6"/>
  <c r="T30" i="6" s="1"/>
  <c r="S29" i="6"/>
  <c r="R29" i="6"/>
  <c r="Q29" i="6"/>
  <c r="P29" i="6"/>
  <c r="E29" i="6"/>
  <c r="T29" i="6" s="1"/>
  <c r="U28" i="6"/>
  <c r="S28" i="6"/>
  <c r="R28" i="6"/>
  <c r="Q28" i="6"/>
  <c r="P28" i="6"/>
  <c r="E28" i="6"/>
  <c r="T28" i="6" s="1"/>
  <c r="O26" i="6"/>
  <c r="N26" i="6"/>
  <c r="M26" i="6"/>
  <c r="L26" i="6"/>
  <c r="K26" i="6"/>
  <c r="J26" i="6"/>
  <c r="I26" i="6"/>
  <c r="H26" i="6"/>
  <c r="G26" i="6"/>
  <c r="F26" i="6"/>
  <c r="C26" i="6"/>
  <c r="B26" i="6"/>
  <c r="S25" i="6"/>
  <c r="R25" i="6"/>
  <c r="Q25" i="6"/>
  <c r="P25" i="6"/>
  <c r="E25" i="6"/>
  <c r="U25" i="6" s="1"/>
  <c r="S24" i="6"/>
  <c r="R24" i="6"/>
  <c r="Q24" i="6"/>
  <c r="P24" i="6"/>
  <c r="E24" i="6"/>
  <c r="T24" i="6" s="1"/>
  <c r="S23" i="6"/>
  <c r="R23" i="6"/>
  <c r="Q23" i="6"/>
  <c r="P23" i="6"/>
  <c r="E23" i="6"/>
  <c r="U22" i="6"/>
  <c r="T22" i="6"/>
  <c r="S22" i="6"/>
  <c r="R22" i="6"/>
  <c r="Q22" i="6"/>
  <c r="P22" i="6"/>
  <c r="E22" i="6"/>
  <c r="S21" i="6"/>
  <c r="R21" i="6"/>
  <c r="Q21" i="6"/>
  <c r="P21" i="6"/>
  <c r="E21" i="6"/>
  <c r="S20" i="6"/>
  <c r="R20" i="6"/>
  <c r="Q20" i="6"/>
  <c r="P20" i="6"/>
  <c r="E20" i="6"/>
  <c r="U20" i="6" s="1"/>
  <c r="S19" i="6"/>
  <c r="R19" i="6"/>
  <c r="Q19" i="6"/>
  <c r="P19" i="6"/>
  <c r="E19" i="6"/>
  <c r="O17" i="6"/>
  <c r="N17" i="6"/>
  <c r="M17" i="6"/>
  <c r="L17" i="6"/>
  <c r="K17" i="6"/>
  <c r="J17" i="6"/>
  <c r="I17" i="6"/>
  <c r="S17" i="6" s="1"/>
  <c r="H17" i="6"/>
  <c r="R17" i="6" s="1"/>
  <c r="G17" i="6"/>
  <c r="F17" i="6"/>
  <c r="C17" i="6"/>
  <c r="E17" i="6" s="1"/>
  <c r="B17" i="6"/>
  <c r="S16" i="6"/>
  <c r="R16" i="6"/>
  <c r="Q16" i="6"/>
  <c r="P16" i="6"/>
  <c r="E16" i="6"/>
  <c r="U15" i="6"/>
  <c r="T15" i="6"/>
  <c r="S15" i="6"/>
  <c r="R15" i="6"/>
  <c r="Q15" i="6"/>
  <c r="P15" i="6"/>
  <c r="E15" i="6"/>
  <c r="S14" i="6"/>
  <c r="R14" i="6"/>
  <c r="Q14" i="6"/>
  <c r="P14" i="6"/>
  <c r="E14" i="6"/>
  <c r="S13" i="6"/>
  <c r="R13" i="6"/>
  <c r="Q13" i="6"/>
  <c r="P13" i="6"/>
  <c r="E13" i="6"/>
  <c r="U13" i="6" s="1"/>
  <c r="S12" i="6"/>
  <c r="R12" i="6"/>
  <c r="Q12" i="6"/>
  <c r="P12" i="6"/>
  <c r="E12" i="6"/>
  <c r="U12" i="6" s="1"/>
  <c r="U11" i="6"/>
  <c r="S11" i="6"/>
  <c r="R11" i="6"/>
  <c r="Q11" i="6"/>
  <c r="P11" i="6"/>
  <c r="E11" i="6"/>
  <c r="T11" i="6" s="1"/>
  <c r="S10" i="6"/>
  <c r="R10" i="6"/>
  <c r="Q10" i="6"/>
  <c r="P10" i="6"/>
  <c r="E10" i="6"/>
  <c r="T9" i="6"/>
  <c r="S9" i="6"/>
  <c r="R9" i="6"/>
  <c r="Q9" i="6"/>
  <c r="P9" i="6"/>
  <c r="E9" i="6"/>
  <c r="U96" i="5"/>
  <c r="S96" i="5"/>
  <c r="R96" i="5"/>
  <c r="Q96" i="5"/>
  <c r="P96" i="5"/>
  <c r="E96" i="5"/>
  <c r="T96" i="5" s="1"/>
  <c r="S95" i="5"/>
  <c r="R95" i="5"/>
  <c r="Q95" i="5"/>
  <c r="P95" i="5"/>
  <c r="E95" i="5"/>
  <c r="U95" i="5" s="1"/>
  <c r="S94" i="5"/>
  <c r="R94" i="5"/>
  <c r="Q94" i="5"/>
  <c r="P94" i="5"/>
  <c r="E94" i="5"/>
  <c r="U94" i="5" s="1"/>
  <c r="S93" i="5"/>
  <c r="R93" i="5"/>
  <c r="Q93" i="5"/>
  <c r="P93" i="5"/>
  <c r="E93" i="5"/>
  <c r="T93" i="5" s="1"/>
  <c r="U92" i="5"/>
  <c r="T92" i="5"/>
  <c r="S92" i="5"/>
  <c r="R92" i="5"/>
  <c r="Q92" i="5"/>
  <c r="P92" i="5"/>
  <c r="E92" i="5"/>
  <c r="S91" i="5"/>
  <c r="R91" i="5"/>
  <c r="Q91" i="5"/>
  <c r="P91" i="5"/>
  <c r="E91" i="5"/>
  <c r="T90" i="5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O75" i="5"/>
  <c r="N75" i="5"/>
  <c r="M75" i="5"/>
  <c r="L75" i="5"/>
  <c r="K75" i="5"/>
  <c r="J75" i="5"/>
  <c r="I75" i="5"/>
  <c r="S75" i="5" s="1"/>
  <c r="H75" i="5"/>
  <c r="G75" i="5"/>
  <c r="F75" i="5"/>
  <c r="C75" i="5"/>
  <c r="B75" i="5"/>
  <c r="S74" i="5"/>
  <c r="O74" i="5"/>
  <c r="N74" i="5"/>
  <c r="M74" i="5"/>
  <c r="L74" i="5"/>
  <c r="K74" i="5"/>
  <c r="J74" i="5"/>
  <c r="I74" i="5"/>
  <c r="H74" i="5"/>
  <c r="R74" i="5" s="1"/>
  <c r="G74" i="5"/>
  <c r="F74" i="5"/>
  <c r="C74" i="5"/>
  <c r="B74" i="5"/>
  <c r="E74" i="5" s="1"/>
  <c r="R73" i="5"/>
  <c r="O73" i="5"/>
  <c r="N73" i="5"/>
  <c r="M73" i="5"/>
  <c r="L73" i="5"/>
  <c r="K73" i="5"/>
  <c r="J73" i="5"/>
  <c r="I73" i="5"/>
  <c r="S73" i="5" s="1"/>
  <c r="H73" i="5"/>
  <c r="G73" i="5"/>
  <c r="F73" i="5"/>
  <c r="C73" i="5"/>
  <c r="B73" i="5"/>
  <c r="S72" i="5"/>
  <c r="R72" i="5"/>
  <c r="Q72" i="5"/>
  <c r="P72" i="5"/>
  <c r="E72" i="5"/>
  <c r="T72" i="5" s="1"/>
  <c r="S71" i="5"/>
  <c r="R71" i="5"/>
  <c r="Q71" i="5"/>
  <c r="P71" i="5"/>
  <c r="E71" i="5"/>
  <c r="T71" i="5" s="1"/>
  <c r="O69" i="5"/>
  <c r="N69" i="5"/>
  <c r="M69" i="5"/>
  <c r="L69" i="5"/>
  <c r="K69" i="5"/>
  <c r="J69" i="5"/>
  <c r="I69" i="5"/>
  <c r="S69" i="5" s="1"/>
  <c r="H69" i="5"/>
  <c r="R69" i="5" s="1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R68" i="5" s="1"/>
  <c r="G68" i="5"/>
  <c r="F68" i="5"/>
  <c r="C68" i="5"/>
  <c r="B68" i="5"/>
  <c r="S67" i="5"/>
  <c r="R67" i="5"/>
  <c r="Q67" i="5"/>
  <c r="P67" i="5"/>
  <c r="E67" i="5"/>
  <c r="U67" i="5" s="1"/>
  <c r="S66" i="5"/>
  <c r="R66" i="5"/>
  <c r="Q66" i="5"/>
  <c r="P66" i="5"/>
  <c r="E66" i="5"/>
  <c r="U66" i="5" s="1"/>
  <c r="S65" i="5"/>
  <c r="R65" i="5"/>
  <c r="Q65" i="5"/>
  <c r="P65" i="5"/>
  <c r="E65" i="5"/>
  <c r="T65" i="5" s="1"/>
  <c r="S64" i="5"/>
  <c r="R64" i="5"/>
  <c r="Q64" i="5"/>
  <c r="P64" i="5"/>
  <c r="E64" i="5"/>
  <c r="T64" i="5" s="1"/>
  <c r="S63" i="5"/>
  <c r="R63" i="5"/>
  <c r="Q63" i="5"/>
  <c r="P63" i="5"/>
  <c r="E63" i="5"/>
  <c r="U63" i="5" s="1"/>
  <c r="O61" i="5"/>
  <c r="N61" i="5"/>
  <c r="M61" i="5"/>
  <c r="L61" i="5"/>
  <c r="K61" i="5"/>
  <c r="J61" i="5"/>
  <c r="I61" i="5"/>
  <c r="Q61" i="5" s="1"/>
  <c r="H61" i="5"/>
  <c r="C61" i="5"/>
  <c r="B61" i="5"/>
  <c r="S60" i="5"/>
  <c r="R60" i="5"/>
  <c r="Q60" i="5"/>
  <c r="P60" i="5"/>
  <c r="E60" i="5"/>
  <c r="T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O55" i="5"/>
  <c r="N55" i="5"/>
  <c r="M55" i="5"/>
  <c r="L55" i="5"/>
  <c r="K55" i="5"/>
  <c r="J55" i="5"/>
  <c r="I55" i="5"/>
  <c r="S55" i="5" s="1"/>
  <c r="H55" i="5"/>
  <c r="R55" i="5" s="1"/>
  <c r="G55" i="5"/>
  <c r="F55" i="5"/>
  <c r="C55" i="5"/>
  <c r="B55" i="5"/>
  <c r="S54" i="5"/>
  <c r="R54" i="5"/>
  <c r="Q54" i="5"/>
  <c r="P54" i="5"/>
  <c r="E54" i="5"/>
  <c r="U53" i="5"/>
  <c r="S53" i="5"/>
  <c r="R53" i="5"/>
  <c r="Q53" i="5"/>
  <c r="P53" i="5"/>
  <c r="E53" i="5"/>
  <c r="T53" i="5" s="1"/>
  <c r="S52" i="5"/>
  <c r="R52" i="5"/>
  <c r="Q52" i="5"/>
  <c r="P52" i="5"/>
  <c r="E52" i="5"/>
  <c r="T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S45" i="5"/>
  <c r="R45" i="5"/>
  <c r="Q45" i="5"/>
  <c r="P45" i="5"/>
  <c r="E45" i="5"/>
  <c r="S44" i="5"/>
  <c r="R44" i="5"/>
  <c r="Q44" i="5"/>
  <c r="P44" i="5"/>
  <c r="E44" i="5"/>
  <c r="U44" i="5" s="1"/>
  <c r="O42" i="5"/>
  <c r="N42" i="5"/>
  <c r="M42" i="5"/>
  <c r="L42" i="5"/>
  <c r="K42" i="5"/>
  <c r="J42" i="5"/>
  <c r="I42" i="5"/>
  <c r="H42" i="5"/>
  <c r="R42" i="5" s="1"/>
  <c r="G42" i="5"/>
  <c r="F42" i="5"/>
  <c r="C42" i="5"/>
  <c r="B42" i="5"/>
  <c r="S41" i="5"/>
  <c r="R41" i="5"/>
  <c r="Q41" i="5"/>
  <c r="P41" i="5"/>
  <c r="E41" i="5"/>
  <c r="S40" i="5"/>
  <c r="R40" i="5"/>
  <c r="Q40" i="5"/>
  <c r="P40" i="5"/>
  <c r="E40" i="5"/>
  <c r="S39" i="5"/>
  <c r="R39" i="5"/>
  <c r="Q39" i="5"/>
  <c r="P39" i="5"/>
  <c r="E39" i="5"/>
  <c r="T39" i="5" s="1"/>
  <c r="S38" i="5"/>
  <c r="R38" i="5"/>
  <c r="Q38" i="5"/>
  <c r="P38" i="5"/>
  <c r="E38" i="5"/>
  <c r="U37" i="5"/>
  <c r="S37" i="5"/>
  <c r="R37" i="5"/>
  <c r="Q37" i="5"/>
  <c r="P37" i="5"/>
  <c r="E37" i="5"/>
  <c r="T37" i="5" s="1"/>
  <c r="S35" i="5"/>
  <c r="O35" i="5"/>
  <c r="N35" i="5"/>
  <c r="M35" i="5"/>
  <c r="L35" i="5"/>
  <c r="K35" i="5"/>
  <c r="J35" i="5"/>
  <c r="I35" i="5"/>
  <c r="H35" i="5"/>
  <c r="R35" i="5" s="1"/>
  <c r="G35" i="5"/>
  <c r="F35" i="5"/>
  <c r="C35" i="5"/>
  <c r="B35" i="5"/>
  <c r="E35" i="5" s="1"/>
  <c r="U34" i="5"/>
  <c r="T34" i="5"/>
  <c r="S34" i="5"/>
  <c r="R34" i="5"/>
  <c r="Q34" i="5"/>
  <c r="P34" i="5"/>
  <c r="E34" i="5"/>
  <c r="O32" i="5"/>
  <c r="N32" i="5"/>
  <c r="M32" i="5"/>
  <c r="L32" i="5"/>
  <c r="K32" i="5"/>
  <c r="J32" i="5"/>
  <c r="I32" i="5"/>
  <c r="S32" i="5" s="1"/>
  <c r="H32" i="5"/>
  <c r="R32" i="5" s="1"/>
  <c r="G32" i="5"/>
  <c r="F32" i="5"/>
  <c r="C32" i="5"/>
  <c r="B32" i="5"/>
  <c r="E32" i="5" s="1"/>
  <c r="U31" i="5"/>
  <c r="T31" i="5"/>
  <c r="S31" i="5"/>
  <c r="R31" i="5"/>
  <c r="Q31" i="5"/>
  <c r="P31" i="5"/>
  <c r="E31" i="5"/>
  <c r="S30" i="5"/>
  <c r="R30" i="5"/>
  <c r="Q30" i="5"/>
  <c r="P30" i="5"/>
  <c r="E30" i="5"/>
  <c r="S29" i="5"/>
  <c r="R29" i="5"/>
  <c r="Q29" i="5"/>
  <c r="P29" i="5"/>
  <c r="E29" i="5"/>
  <c r="U29" i="5" s="1"/>
  <c r="S28" i="5"/>
  <c r="R28" i="5"/>
  <c r="Q28" i="5"/>
  <c r="P28" i="5"/>
  <c r="E28" i="5"/>
  <c r="T28" i="5" s="1"/>
  <c r="O26" i="5"/>
  <c r="N26" i="5"/>
  <c r="M26" i="5"/>
  <c r="L26" i="5"/>
  <c r="K26" i="5"/>
  <c r="J26" i="5"/>
  <c r="I26" i="5"/>
  <c r="S26" i="5" s="1"/>
  <c r="H26" i="5"/>
  <c r="R26" i="5" s="1"/>
  <c r="G26" i="5"/>
  <c r="F26" i="5"/>
  <c r="C26" i="5"/>
  <c r="B26" i="5"/>
  <c r="U25" i="5"/>
  <c r="S25" i="5"/>
  <c r="R25" i="5"/>
  <c r="Q25" i="5"/>
  <c r="P25" i="5"/>
  <c r="E25" i="5"/>
  <c r="T25" i="5" s="1"/>
  <c r="S24" i="5"/>
  <c r="R24" i="5"/>
  <c r="Q24" i="5"/>
  <c r="P24" i="5"/>
  <c r="E24" i="5"/>
  <c r="U24" i="5" s="1"/>
  <c r="U23" i="5"/>
  <c r="T23" i="5"/>
  <c r="S23" i="5"/>
  <c r="R23" i="5"/>
  <c r="Q23" i="5"/>
  <c r="P23" i="5"/>
  <c r="E23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S19" i="5"/>
  <c r="R19" i="5"/>
  <c r="Q19" i="5"/>
  <c r="P19" i="5"/>
  <c r="E19" i="5"/>
  <c r="U19" i="5" s="1"/>
  <c r="R17" i="5"/>
  <c r="O17" i="5"/>
  <c r="N17" i="5"/>
  <c r="M17" i="5"/>
  <c r="L17" i="5"/>
  <c r="K17" i="5"/>
  <c r="J17" i="5"/>
  <c r="I17" i="5"/>
  <c r="S17" i="5" s="1"/>
  <c r="H17" i="5"/>
  <c r="G17" i="5"/>
  <c r="F17" i="5"/>
  <c r="C17" i="5"/>
  <c r="E17" i="5" s="1"/>
  <c r="B17" i="5"/>
  <c r="S16" i="5"/>
  <c r="R16" i="5"/>
  <c r="Q16" i="5"/>
  <c r="P16" i="5"/>
  <c r="E16" i="5"/>
  <c r="T16" i="5" s="1"/>
  <c r="S15" i="5"/>
  <c r="R15" i="5"/>
  <c r="Q15" i="5"/>
  <c r="P15" i="5"/>
  <c r="E15" i="5"/>
  <c r="S14" i="5"/>
  <c r="R14" i="5"/>
  <c r="Q14" i="5"/>
  <c r="P14" i="5"/>
  <c r="E14" i="5"/>
  <c r="T14" i="5" s="1"/>
  <c r="S13" i="5"/>
  <c r="R13" i="5"/>
  <c r="Q13" i="5"/>
  <c r="P13" i="5"/>
  <c r="E13" i="5"/>
  <c r="U13" i="5" s="1"/>
  <c r="S12" i="5"/>
  <c r="R12" i="5"/>
  <c r="Q12" i="5"/>
  <c r="P12" i="5"/>
  <c r="E12" i="5"/>
  <c r="S11" i="5"/>
  <c r="R11" i="5"/>
  <c r="Q11" i="5"/>
  <c r="P11" i="5"/>
  <c r="E11" i="5"/>
  <c r="S10" i="5"/>
  <c r="R10" i="5"/>
  <c r="Q10" i="5"/>
  <c r="P10" i="5"/>
  <c r="E10" i="5"/>
  <c r="T10" i="5" s="1"/>
  <c r="S9" i="5"/>
  <c r="R9" i="5"/>
  <c r="Q9" i="5"/>
  <c r="P9" i="5"/>
  <c r="E9" i="5"/>
  <c r="S96" i="4"/>
  <c r="R96" i="4"/>
  <c r="Q96" i="4"/>
  <c r="P96" i="4"/>
  <c r="E96" i="4"/>
  <c r="U96" i="4" s="1"/>
  <c r="S95" i="4"/>
  <c r="R95" i="4"/>
  <c r="Q95" i="4"/>
  <c r="P95" i="4"/>
  <c r="E95" i="4"/>
  <c r="U95" i="4" s="1"/>
  <c r="S94" i="4"/>
  <c r="R94" i="4"/>
  <c r="Q94" i="4"/>
  <c r="P94" i="4"/>
  <c r="E94" i="4"/>
  <c r="U93" i="4"/>
  <c r="T93" i="4"/>
  <c r="S93" i="4"/>
  <c r="R93" i="4"/>
  <c r="Q93" i="4"/>
  <c r="P93" i="4"/>
  <c r="E93" i="4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U90" i="4" s="1"/>
  <c r="U89" i="4"/>
  <c r="T89" i="4"/>
  <c r="S89" i="4"/>
  <c r="R89" i="4"/>
  <c r="Q89" i="4"/>
  <c r="P89" i="4"/>
  <c r="E89" i="4"/>
  <c r="S88" i="4"/>
  <c r="R88" i="4"/>
  <c r="Q88" i="4"/>
  <c r="P88" i="4"/>
  <c r="E88" i="4"/>
  <c r="O75" i="4"/>
  <c r="N75" i="4"/>
  <c r="M75" i="4"/>
  <c r="L75" i="4"/>
  <c r="K75" i="4"/>
  <c r="J75" i="4"/>
  <c r="I75" i="4"/>
  <c r="S75" i="4" s="1"/>
  <c r="H75" i="4"/>
  <c r="R75" i="4" s="1"/>
  <c r="G75" i="4"/>
  <c r="F75" i="4"/>
  <c r="C75" i="4"/>
  <c r="E75" i="4" s="1"/>
  <c r="B75" i="4"/>
  <c r="O74" i="4"/>
  <c r="N74" i="4"/>
  <c r="M74" i="4"/>
  <c r="L74" i="4"/>
  <c r="K74" i="4"/>
  <c r="J74" i="4"/>
  <c r="I74" i="4"/>
  <c r="S74" i="4" s="1"/>
  <c r="H74" i="4"/>
  <c r="R74" i="4" s="1"/>
  <c r="G74" i="4"/>
  <c r="F74" i="4"/>
  <c r="E74" i="4"/>
  <c r="C74" i="4"/>
  <c r="B74" i="4"/>
  <c r="R73" i="4"/>
  <c r="O73" i="4"/>
  <c r="N73" i="4"/>
  <c r="M73" i="4"/>
  <c r="L73" i="4"/>
  <c r="K73" i="4"/>
  <c r="J73" i="4"/>
  <c r="I73" i="4"/>
  <c r="S73" i="4" s="1"/>
  <c r="H73" i="4"/>
  <c r="G73" i="4"/>
  <c r="F73" i="4"/>
  <c r="C73" i="4"/>
  <c r="B73" i="4"/>
  <c r="S72" i="4"/>
  <c r="R72" i="4"/>
  <c r="Q72" i="4"/>
  <c r="P72" i="4"/>
  <c r="E72" i="4"/>
  <c r="U72" i="4" s="1"/>
  <c r="S71" i="4"/>
  <c r="R71" i="4"/>
  <c r="Q71" i="4"/>
  <c r="U71" i="4" s="1"/>
  <c r="P71" i="4"/>
  <c r="E71" i="4"/>
  <c r="O69" i="4"/>
  <c r="N69" i="4"/>
  <c r="M69" i="4"/>
  <c r="L69" i="4"/>
  <c r="K69" i="4"/>
  <c r="J69" i="4"/>
  <c r="I69" i="4"/>
  <c r="S69" i="4" s="1"/>
  <c r="H69" i="4"/>
  <c r="R69" i="4" s="1"/>
  <c r="G69" i="4"/>
  <c r="F69" i="4"/>
  <c r="C69" i="4"/>
  <c r="B69" i="4"/>
  <c r="O68" i="4"/>
  <c r="N68" i="4"/>
  <c r="M68" i="4"/>
  <c r="L68" i="4"/>
  <c r="K68" i="4"/>
  <c r="J68" i="4"/>
  <c r="I68" i="4"/>
  <c r="S68" i="4" s="1"/>
  <c r="H68" i="4"/>
  <c r="R68" i="4" s="1"/>
  <c r="G68" i="4"/>
  <c r="F68" i="4"/>
  <c r="C68" i="4"/>
  <c r="B68" i="4"/>
  <c r="E68" i="4" s="1"/>
  <c r="S67" i="4"/>
  <c r="R67" i="4"/>
  <c r="Q67" i="4"/>
  <c r="P67" i="4"/>
  <c r="E67" i="4"/>
  <c r="U67" i="4" s="1"/>
  <c r="S66" i="4"/>
  <c r="R66" i="4"/>
  <c r="Q66" i="4"/>
  <c r="P66" i="4"/>
  <c r="E66" i="4"/>
  <c r="S65" i="4"/>
  <c r="R65" i="4"/>
  <c r="Q65" i="4"/>
  <c r="P65" i="4"/>
  <c r="E65" i="4"/>
  <c r="U65" i="4" s="1"/>
  <c r="S64" i="4"/>
  <c r="R64" i="4"/>
  <c r="Q64" i="4"/>
  <c r="P64" i="4"/>
  <c r="E64" i="4"/>
  <c r="T64" i="4" s="1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S61" i="4" s="1"/>
  <c r="H61" i="4"/>
  <c r="R61" i="4" s="1"/>
  <c r="C61" i="4"/>
  <c r="B61" i="4"/>
  <c r="S60" i="4"/>
  <c r="R60" i="4"/>
  <c r="Q60" i="4"/>
  <c r="P60" i="4"/>
  <c r="E60" i="4"/>
  <c r="U60" i="4" s="1"/>
  <c r="S59" i="4"/>
  <c r="R59" i="4"/>
  <c r="Q59" i="4"/>
  <c r="P59" i="4"/>
  <c r="E59" i="4"/>
  <c r="U59" i="4" s="1"/>
  <c r="S58" i="4"/>
  <c r="R58" i="4"/>
  <c r="Q58" i="4"/>
  <c r="P58" i="4"/>
  <c r="E58" i="4"/>
  <c r="U58" i="4" s="1"/>
  <c r="S57" i="4"/>
  <c r="R57" i="4"/>
  <c r="Q57" i="4"/>
  <c r="P57" i="4"/>
  <c r="E57" i="4"/>
  <c r="O55" i="4"/>
  <c r="N55" i="4"/>
  <c r="M55" i="4"/>
  <c r="L55" i="4"/>
  <c r="K55" i="4"/>
  <c r="J55" i="4"/>
  <c r="I55" i="4"/>
  <c r="H55" i="4"/>
  <c r="R55" i="4" s="1"/>
  <c r="G55" i="4"/>
  <c r="F55" i="4"/>
  <c r="C55" i="4"/>
  <c r="B55" i="4"/>
  <c r="S54" i="4"/>
  <c r="R54" i="4"/>
  <c r="Q54" i="4"/>
  <c r="P54" i="4"/>
  <c r="E54" i="4"/>
  <c r="S53" i="4"/>
  <c r="R53" i="4"/>
  <c r="Q53" i="4"/>
  <c r="P53" i="4"/>
  <c r="E53" i="4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U45" i="4" s="1"/>
  <c r="S44" i="4"/>
  <c r="R44" i="4"/>
  <c r="Q44" i="4"/>
  <c r="P44" i="4"/>
  <c r="E44" i="4"/>
  <c r="T44" i="4" s="1"/>
  <c r="O42" i="4"/>
  <c r="N42" i="4"/>
  <c r="M42" i="4"/>
  <c r="L42" i="4"/>
  <c r="K42" i="4"/>
  <c r="J42" i="4"/>
  <c r="I42" i="4"/>
  <c r="S42" i="4" s="1"/>
  <c r="H42" i="4"/>
  <c r="G42" i="4"/>
  <c r="F42" i="4"/>
  <c r="C42" i="4"/>
  <c r="B42" i="4"/>
  <c r="S41" i="4"/>
  <c r="R41" i="4"/>
  <c r="Q41" i="4"/>
  <c r="P41" i="4"/>
  <c r="E41" i="4"/>
  <c r="T41" i="4" s="1"/>
  <c r="S40" i="4"/>
  <c r="R40" i="4"/>
  <c r="Q40" i="4"/>
  <c r="P40" i="4"/>
  <c r="E40" i="4"/>
  <c r="S39" i="4"/>
  <c r="R39" i="4"/>
  <c r="Q39" i="4"/>
  <c r="P39" i="4"/>
  <c r="E39" i="4"/>
  <c r="U39" i="4" s="1"/>
  <c r="U38" i="4"/>
  <c r="T38" i="4"/>
  <c r="S38" i="4"/>
  <c r="R38" i="4"/>
  <c r="Q38" i="4"/>
  <c r="P38" i="4"/>
  <c r="E38" i="4"/>
  <c r="S37" i="4"/>
  <c r="R37" i="4"/>
  <c r="Q37" i="4"/>
  <c r="P37" i="4"/>
  <c r="E37" i="4"/>
  <c r="O35" i="4"/>
  <c r="N35" i="4"/>
  <c r="M35" i="4"/>
  <c r="L35" i="4"/>
  <c r="K35" i="4"/>
  <c r="J35" i="4"/>
  <c r="I35" i="4"/>
  <c r="S35" i="4" s="1"/>
  <c r="H35" i="4"/>
  <c r="R35" i="4" s="1"/>
  <c r="G35" i="4"/>
  <c r="F35" i="4"/>
  <c r="C35" i="4"/>
  <c r="B35" i="4"/>
  <c r="S34" i="4"/>
  <c r="R34" i="4"/>
  <c r="Q34" i="4"/>
  <c r="P34" i="4"/>
  <c r="E34" i="4"/>
  <c r="O32" i="4"/>
  <c r="N32" i="4"/>
  <c r="M32" i="4"/>
  <c r="L32" i="4"/>
  <c r="K32" i="4"/>
  <c r="J32" i="4"/>
  <c r="I32" i="4"/>
  <c r="S32" i="4" s="1"/>
  <c r="H32" i="4"/>
  <c r="R32" i="4" s="1"/>
  <c r="G32" i="4"/>
  <c r="F32" i="4"/>
  <c r="C32" i="4"/>
  <c r="B32" i="4"/>
  <c r="S31" i="4"/>
  <c r="R31" i="4"/>
  <c r="Q31" i="4"/>
  <c r="P31" i="4"/>
  <c r="E31" i="4"/>
  <c r="U31" i="4" s="1"/>
  <c r="S30" i="4"/>
  <c r="R30" i="4"/>
  <c r="Q30" i="4"/>
  <c r="P30" i="4"/>
  <c r="E30" i="4"/>
  <c r="U30" i="4" s="1"/>
  <c r="S29" i="4"/>
  <c r="R29" i="4"/>
  <c r="Q29" i="4"/>
  <c r="P29" i="4"/>
  <c r="E29" i="4"/>
  <c r="S28" i="4"/>
  <c r="R28" i="4"/>
  <c r="Q28" i="4"/>
  <c r="P28" i="4"/>
  <c r="E28" i="4"/>
  <c r="U28" i="4" s="1"/>
  <c r="O26" i="4"/>
  <c r="N26" i="4"/>
  <c r="M26" i="4"/>
  <c r="L26" i="4"/>
  <c r="K26" i="4"/>
  <c r="J26" i="4"/>
  <c r="I26" i="4"/>
  <c r="H26" i="4"/>
  <c r="G26" i="4"/>
  <c r="F26" i="4"/>
  <c r="C26" i="4"/>
  <c r="B26" i="4"/>
  <c r="S25" i="4"/>
  <c r="R25" i="4"/>
  <c r="Q25" i="4"/>
  <c r="P25" i="4"/>
  <c r="E25" i="4"/>
  <c r="T25" i="4" s="1"/>
  <c r="U24" i="4"/>
  <c r="S24" i="4"/>
  <c r="R24" i="4"/>
  <c r="Q24" i="4"/>
  <c r="P24" i="4"/>
  <c r="E24" i="4"/>
  <c r="T24" i="4" s="1"/>
  <c r="S23" i="4"/>
  <c r="R23" i="4"/>
  <c r="Q23" i="4"/>
  <c r="P23" i="4"/>
  <c r="E23" i="4"/>
  <c r="S22" i="4"/>
  <c r="R22" i="4"/>
  <c r="Q22" i="4"/>
  <c r="P22" i="4"/>
  <c r="E22" i="4"/>
  <c r="U22" i="4" s="1"/>
  <c r="U21" i="4"/>
  <c r="T21" i="4"/>
  <c r="S21" i="4"/>
  <c r="R21" i="4"/>
  <c r="Q21" i="4"/>
  <c r="P21" i="4"/>
  <c r="E21" i="4"/>
  <c r="S20" i="4"/>
  <c r="R20" i="4"/>
  <c r="Q20" i="4"/>
  <c r="P20" i="4"/>
  <c r="E20" i="4"/>
  <c r="S19" i="4"/>
  <c r="R19" i="4"/>
  <c r="Q19" i="4"/>
  <c r="P19" i="4"/>
  <c r="E19" i="4"/>
  <c r="U19" i="4" s="1"/>
  <c r="S17" i="4"/>
  <c r="O17" i="4"/>
  <c r="N17" i="4"/>
  <c r="M17" i="4"/>
  <c r="L17" i="4"/>
  <c r="K17" i="4"/>
  <c r="J17" i="4"/>
  <c r="I17" i="4"/>
  <c r="H17" i="4"/>
  <c r="R17" i="4" s="1"/>
  <c r="G17" i="4"/>
  <c r="F17" i="4"/>
  <c r="C17" i="4"/>
  <c r="B17" i="4"/>
  <c r="E17" i="4" s="1"/>
  <c r="S16" i="4"/>
  <c r="R16" i="4"/>
  <c r="Q16" i="4"/>
  <c r="P16" i="4"/>
  <c r="E16" i="4"/>
  <c r="U16" i="4" s="1"/>
  <c r="S15" i="4"/>
  <c r="R15" i="4"/>
  <c r="Q15" i="4"/>
  <c r="P15" i="4"/>
  <c r="E15" i="4"/>
  <c r="T15" i="4" s="1"/>
  <c r="S14" i="4"/>
  <c r="R14" i="4"/>
  <c r="Q14" i="4"/>
  <c r="P14" i="4"/>
  <c r="E14" i="4"/>
  <c r="S13" i="4"/>
  <c r="R13" i="4"/>
  <c r="Q13" i="4"/>
  <c r="P13" i="4"/>
  <c r="E13" i="4"/>
  <c r="T13" i="4" s="1"/>
  <c r="S12" i="4"/>
  <c r="R12" i="4"/>
  <c r="Q12" i="4"/>
  <c r="P12" i="4"/>
  <c r="E12" i="4"/>
  <c r="U11" i="4"/>
  <c r="T11" i="4"/>
  <c r="S11" i="4"/>
  <c r="R11" i="4"/>
  <c r="Q11" i="4"/>
  <c r="P11" i="4"/>
  <c r="E11" i="4"/>
  <c r="S10" i="4"/>
  <c r="R10" i="4"/>
  <c r="Q10" i="4"/>
  <c r="U10" i="4" s="1"/>
  <c r="P10" i="4"/>
  <c r="T10" i="4" s="1"/>
  <c r="E10" i="4"/>
  <c r="S9" i="4"/>
  <c r="R9" i="4"/>
  <c r="Q9" i="4"/>
  <c r="P9" i="4"/>
  <c r="E9" i="4"/>
  <c r="S96" i="3"/>
  <c r="R96" i="3"/>
  <c r="Q96" i="3"/>
  <c r="P96" i="3"/>
  <c r="E96" i="3"/>
  <c r="U96" i="3" s="1"/>
  <c r="S95" i="3"/>
  <c r="R95" i="3"/>
  <c r="Q95" i="3"/>
  <c r="P95" i="3"/>
  <c r="E95" i="3"/>
  <c r="T95" i="3" s="1"/>
  <c r="T94" i="3"/>
  <c r="S94" i="3"/>
  <c r="R94" i="3"/>
  <c r="Q94" i="3"/>
  <c r="P94" i="3"/>
  <c r="E94" i="3"/>
  <c r="U94" i="3" s="1"/>
  <c r="S93" i="3"/>
  <c r="R93" i="3"/>
  <c r="Q93" i="3"/>
  <c r="P93" i="3"/>
  <c r="E93" i="3"/>
  <c r="T93" i="3" s="1"/>
  <c r="S92" i="3"/>
  <c r="R92" i="3"/>
  <c r="Q92" i="3"/>
  <c r="P92" i="3"/>
  <c r="E92" i="3"/>
  <c r="U92" i="3" s="1"/>
  <c r="U91" i="3"/>
  <c r="S91" i="3"/>
  <c r="R91" i="3"/>
  <c r="Q91" i="3"/>
  <c r="P91" i="3"/>
  <c r="E91" i="3"/>
  <c r="T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O75" i="3"/>
  <c r="N75" i="3"/>
  <c r="M75" i="3"/>
  <c r="L75" i="3"/>
  <c r="K75" i="3"/>
  <c r="J75" i="3"/>
  <c r="I75" i="3"/>
  <c r="S75" i="3" s="1"/>
  <c r="H75" i="3"/>
  <c r="R75" i="3" s="1"/>
  <c r="G75" i="3"/>
  <c r="F75" i="3"/>
  <c r="C75" i="3"/>
  <c r="B75" i="3"/>
  <c r="O74" i="3"/>
  <c r="N74" i="3"/>
  <c r="M74" i="3"/>
  <c r="L74" i="3"/>
  <c r="K74" i="3"/>
  <c r="J74" i="3"/>
  <c r="I74" i="3"/>
  <c r="S74" i="3" s="1"/>
  <c r="H74" i="3"/>
  <c r="R74" i="3" s="1"/>
  <c r="G74" i="3"/>
  <c r="F74" i="3"/>
  <c r="C74" i="3"/>
  <c r="B74" i="3"/>
  <c r="O73" i="3"/>
  <c r="N73" i="3"/>
  <c r="M73" i="3"/>
  <c r="L73" i="3"/>
  <c r="K73" i="3"/>
  <c r="J73" i="3"/>
  <c r="I73" i="3"/>
  <c r="S73" i="3" s="1"/>
  <c r="H73" i="3"/>
  <c r="G73" i="3"/>
  <c r="F73" i="3"/>
  <c r="C73" i="3"/>
  <c r="B73" i="3"/>
  <c r="E73" i="3" s="1"/>
  <c r="U72" i="3"/>
  <c r="T72" i="3"/>
  <c r="S72" i="3"/>
  <c r="R72" i="3"/>
  <c r="Q72" i="3"/>
  <c r="P72" i="3"/>
  <c r="E72" i="3"/>
  <c r="S71" i="3"/>
  <c r="R71" i="3"/>
  <c r="Q71" i="3"/>
  <c r="P71" i="3"/>
  <c r="E71" i="3"/>
  <c r="T71" i="3" s="1"/>
  <c r="O69" i="3"/>
  <c r="N69" i="3"/>
  <c r="M69" i="3"/>
  <c r="L69" i="3"/>
  <c r="K69" i="3"/>
  <c r="J69" i="3"/>
  <c r="I69" i="3"/>
  <c r="S69" i="3" s="1"/>
  <c r="H69" i="3"/>
  <c r="R69" i="3" s="1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G68" i="3"/>
  <c r="F68" i="3"/>
  <c r="C68" i="3"/>
  <c r="B68" i="3"/>
  <c r="T67" i="3"/>
  <c r="S67" i="3"/>
  <c r="R67" i="3"/>
  <c r="Q67" i="3"/>
  <c r="P67" i="3"/>
  <c r="E67" i="3"/>
  <c r="U67" i="3" s="1"/>
  <c r="S66" i="3"/>
  <c r="R66" i="3"/>
  <c r="Q66" i="3"/>
  <c r="P66" i="3"/>
  <c r="E66" i="3"/>
  <c r="U66" i="3" s="1"/>
  <c r="S65" i="3"/>
  <c r="R65" i="3"/>
  <c r="Q65" i="3"/>
  <c r="P65" i="3"/>
  <c r="E65" i="3"/>
  <c r="U65" i="3" s="1"/>
  <c r="S64" i="3"/>
  <c r="R64" i="3"/>
  <c r="Q64" i="3"/>
  <c r="P64" i="3"/>
  <c r="E64" i="3"/>
  <c r="T64" i="3" s="1"/>
  <c r="T63" i="3"/>
  <c r="S63" i="3"/>
  <c r="R63" i="3"/>
  <c r="Q63" i="3"/>
  <c r="P63" i="3"/>
  <c r="E63" i="3"/>
  <c r="U63" i="3" s="1"/>
  <c r="O61" i="3"/>
  <c r="N61" i="3"/>
  <c r="M61" i="3"/>
  <c r="L61" i="3"/>
  <c r="K61" i="3"/>
  <c r="J61" i="3"/>
  <c r="I61" i="3"/>
  <c r="H61" i="3"/>
  <c r="R61" i="3" s="1"/>
  <c r="C61" i="3"/>
  <c r="B61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S58" i="3"/>
  <c r="R58" i="3"/>
  <c r="Q58" i="3"/>
  <c r="P58" i="3"/>
  <c r="E58" i="3"/>
  <c r="U58" i="3" s="1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S55" i="3" s="1"/>
  <c r="H55" i="3"/>
  <c r="R55" i="3" s="1"/>
  <c r="G55" i="3"/>
  <c r="F55" i="3"/>
  <c r="C55" i="3"/>
  <c r="B55" i="3"/>
  <c r="S54" i="3"/>
  <c r="R54" i="3"/>
  <c r="Q54" i="3"/>
  <c r="P54" i="3"/>
  <c r="E54" i="3"/>
  <c r="S53" i="3"/>
  <c r="R53" i="3"/>
  <c r="Q53" i="3"/>
  <c r="P53" i="3"/>
  <c r="E53" i="3"/>
  <c r="S52" i="3"/>
  <c r="R52" i="3"/>
  <c r="Q52" i="3"/>
  <c r="P52" i="3"/>
  <c r="E52" i="3"/>
  <c r="T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U47" i="3"/>
  <c r="T47" i="3"/>
  <c r="S47" i="3"/>
  <c r="R47" i="3"/>
  <c r="Q47" i="3"/>
  <c r="P47" i="3"/>
  <c r="E47" i="3"/>
  <c r="S46" i="3"/>
  <c r="R46" i="3"/>
  <c r="Q46" i="3"/>
  <c r="P46" i="3"/>
  <c r="E46" i="3"/>
  <c r="S45" i="3"/>
  <c r="R45" i="3"/>
  <c r="Q45" i="3"/>
  <c r="P45" i="3"/>
  <c r="E45" i="3"/>
  <c r="S44" i="3"/>
  <c r="R44" i="3"/>
  <c r="Q44" i="3"/>
  <c r="P44" i="3"/>
  <c r="E44" i="3"/>
  <c r="O42" i="3"/>
  <c r="N42" i="3"/>
  <c r="M42" i="3"/>
  <c r="L42" i="3"/>
  <c r="K42" i="3"/>
  <c r="J42" i="3"/>
  <c r="I42" i="3"/>
  <c r="S42" i="3" s="1"/>
  <c r="H42" i="3"/>
  <c r="G42" i="3"/>
  <c r="F42" i="3"/>
  <c r="C42" i="3"/>
  <c r="B42" i="3"/>
  <c r="S41" i="3"/>
  <c r="R41" i="3"/>
  <c r="Q41" i="3"/>
  <c r="P41" i="3"/>
  <c r="E41" i="3"/>
  <c r="T41" i="3" s="1"/>
  <c r="U40" i="3"/>
  <c r="T40" i="3"/>
  <c r="S40" i="3"/>
  <c r="R40" i="3"/>
  <c r="Q40" i="3"/>
  <c r="P40" i="3"/>
  <c r="E40" i="3"/>
  <c r="S39" i="3"/>
  <c r="R39" i="3"/>
  <c r="Q39" i="3"/>
  <c r="P39" i="3"/>
  <c r="E39" i="3"/>
  <c r="U39" i="3" s="1"/>
  <c r="T38" i="3"/>
  <c r="S38" i="3"/>
  <c r="R38" i="3"/>
  <c r="Q38" i="3"/>
  <c r="P38" i="3"/>
  <c r="E38" i="3"/>
  <c r="U38" i="3" s="1"/>
  <c r="S37" i="3"/>
  <c r="R37" i="3"/>
  <c r="Q37" i="3"/>
  <c r="P37" i="3"/>
  <c r="T37" i="3" s="1"/>
  <c r="E37" i="3"/>
  <c r="U37" i="3" s="1"/>
  <c r="S35" i="3"/>
  <c r="O35" i="3"/>
  <c r="N35" i="3"/>
  <c r="M35" i="3"/>
  <c r="L35" i="3"/>
  <c r="K35" i="3"/>
  <c r="J35" i="3"/>
  <c r="I35" i="3"/>
  <c r="H35" i="3"/>
  <c r="R35" i="3" s="1"/>
  <c r="G35" i="3"/>
  <c r="F35" i="3"/>
  <c r="C35" i="3"/>
  <c r="B35" i="3"/>
  <c r="S34" i="3"/>
  <c r="R34" i="3"/>
  <c r="Q34" i="3"/>
  <c r="P34" i="3"/>
  <c r="E34" i="3"/>
  <c r="T34" i="3" s="1"/>
  <c r="O32" i="3"/>
  <c r="N32" i="3"/>
  <c r="M32" i="3"/>
  <c r="L32" i="3"/>
  <c r="K32" i="3"/>
  <c r="J32" i="3"/>
  <c r="I32" i="3"/>
  <c r="S32" i="3" s="1"/>
  <c r="H32" i="3"/>
  <c r="G32" i="3"/>
  <c r="F32" i="3"/>
  <c r="C32" i="3"/>
  <c r="B32" i="3"/>
  <c r="U31" i="3"/>
  <c r="T31" i="3"/>
  <c r="S31" i="3"/>
  <c r="R31" i="3"/>
  <c r="Q31" i="3"/>
  <c r="P31" i="3"/>
  <c r="E31" i="3"/>
  <c r="S30" i="3"/>
  <c r="R30" i="3"/>
  <c r="Q30" i="3"/>
  <c r="P30" i="3"/>
  <c r="E30" i="3"/>
  <c r="T29" i="3"/>
  <c r="S29" i="3"/>
  <c r="R29" i="3"/>
  <c r="Q29" i="3"/>
  <c r="P29" i="3"/>
  <c r="E29" i="3"/>
  <c r="U29" i="3" s="1"/>
  <c r="S28" i="3"/>
  <c r="R28" i="3"/>
  <c r="Q28" i="3"/>
  <c r="P28" i="3"/>
  <c r="E28" i="3"/>
  <c r="O26" i="3"/>
  <c r="N26" i="3"/>
  <c r="M26" i="3"/>
  <c r="L26" i="3"/>
  <c r="K26" i="3"/>
  <c r="J26" i="3"/>
  <c r="I26" i="3"/>
  <c r="S26" i="3" s="1"/>
  <c r="H26" i="3"/>
  <c r="R26" i="3" s="1"/>
  <c r="G26" i="3"/>
  <c r="F26" i="3"/>
  <c r="C26" i="3"/>
  <c r="B26" i="3"/>
  <c r="S25" i="3"/>
  <c r="R25" i="3"/>
  <c r="Q25" i="3"/>
  <c r="P25" i="3"/>
  <c r="E25" i="3"/>
  <c r="U24" i="3"/>
  <c r="S24" i="3"/>
  <c r="R24" i="3"/>
  <c r="Q24" i="3"/>
  <c r="P24" i="3"/>
  <c r="E24" i="3"/>
  <c r="T24" i="3" s="1"/>
  <c r="S23" i="3"/>
  <c r="R23" i="3"/>
  <c r="Q23" i="3"/>
  <c r="P23" i="3"/>
  <c r="E23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U20" i="3"/>
  <c r="T20" i="3"/>
  <c r="S20" i="3"/>
  <c r="R20" i="3"/>
  <c r="Q20" i="3"/>
  <c r="P20" i="3"/>
  <c r="E20" i="3"/>
  <c r="T19" i="3"/>
  <c r="S19" i="3"/>
  <c r="R19" i="3"/>
  <c r="Q19" i="3"/>
  <c r="P19" i="3"/>
  <c r="E19" i="3"/>
  <c r="U19" i="3" s="1"/>
  <c r="R17" i="3"/>
  <c r="O17" i="3"/>
  <c r="N17" i="3"/>
  <c r="M17" i="3"/>
  <c r="L17" i="3"/>
  <c r="K17" i="3"/>
  <c r="J17" i="3"/>
  <c r="I17" i="3"/>
  <c r="S17" i="3" s="1"/>
  <c r="H17" i="3"/>
  <c r="G17" i="3"/>
  <c r="F17" i="3"/>
  <c r="E17" i="3"/>
  <c r="C17" i="3"/>
  <c r="B17" i="3"/>
  <c r="S16" i="3"/>
  <c r="R16" i="3"/>
  <c r="Q16" i="3"/>
  <c r="P16" i="3"/>
  <c r="E16" i="3"/>
  <c r="S15" i="3"/>
  <c r="R15" i="3"/>
  <c r="Q15" i="3"/>
  <c r="P15" i="3"/>
  <c r="E15" i="3"/>
  <c r="U15" i="3" s="1"/>
  <c r="S14" i="3"/>
  <c r="R14" i="3"/>
  <c r="Q14" i="3"/>
  <c r="P14" i="3"/>
  <c r="E14" i="3"/>
  <c r="U13" i="3"/>
  <c r="S13" i="3"/>
  <c r="R13" i="3"/>
  <c r="Q13" i="3"/>
  <c r="P13" i="3"/>
  <c r="E13" i="3"/>
  <c r="T13" i="3" s="1"/>
  <c r="T12" i="3"/>
  <c r="S12" i="3"/>
  <c r="R12" i="3"/>
  <c r="Q12" i="3"/>
  <c r="P12" i="3"/>
  <c r="E12" i="3"/>
  <c r="U12" i="3" s="1"/>
  <c r="U11" i="3"/>
  <c r="T11" i="3"/>
  <c r="S11" i="3"/>
  <c r="R11" i="3"/>
  <c r="Q11" i="3"/>
  <c r="P11" i="3"/>
  <c r="E11" i="3"/>
  <c r="S10" i="3"/>
  <c r="R10" i="3"/>
  <c r="Q10" i="3"/>
  <c r="P10" i="3"/>
  <c r="E10" i="3"/>
  <c r="U10" i="3" s="1"/>
  <c r="S9" i="3"/>
  <c r="R9" i="3"/>
  <c r="Q9" i="3"/>
  <c r="P9" i="3"/>
  <c r="E9" i="3"/>
  <c r="U9" i="3" s="1"/>
  <c r="U96" i="2"/>
  <c r="T96" i="2"/>
  <c r="S96" i="2"/>
  <c r="R96" i="2"/>
  <c r="Q96" i="2"/>
  <c r="P96" i="2"/>
  <c r="E96" i="2"/>
  <c r="S95" i="2"/>
  <c r="R95" i="2"/>
  <c r="Q95" i="2"/>
  <c r="P95" i="2"/>
  <c r="E95" i="2"/>
  <c r="U95" i="2" s="1"/>
  <c r="S94" i="2"/>
  <c r="R94" i="2"/>
  <c r="Q94" i="2"/>
  <c r="P94" i="2"/>
  <c r="E94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U90" i="2"/>
  <c r="T90" i="2"/>
  <c r="S90" i="2"/>
  <c r="R90" i="2"/>
  <c r="Q90" i="2"/>
  <c r="P90" i="2"/>
  <c r="E90" i="2"/>
  <c r="S89" i="2"/>
  <c r="R89" i="2"/>
  <c r="Q89" i="2"/>
  <c r="P89" i="2"/>
  <c r="E89" i="2"/>
  <c r="U88" i="2"/>
  <c r="T88" i="2"/>
  <c r="S88" i="2"/>
  <c r="R88" i="2"/>
  <c r="Q88" i="2"/>
  <c r="P88" i="2"/>
  <c r="E88" i="2"/>
  <c r="O75" i="2"/>
  <c r="N75" i="2"/>
  <c r="M75" i="2"/>
  <c r="L75" i="2"/>
  <c r="K75" i="2"/>
  <c r="J75" i="2"/>
  <c r="I75" i="2"/>
  <c r="S75" i="2" s="1"/>
  <c r="H75" i="2"/>
  <c r="R75" i="2" s="1"/>
  <c r="G75" i="2"/>
  <c r="F75" i="2"/>
  <c r="C75" i="2"/>
  <c r="B75" i="2"/>
  <c r="O74" i="2"/>
  <c r="N74" i="2"/>
  <c r="M74" i="2"/>
  <c r="L74" i="2"/>
  <c r="K74" i="2"/>
  <c r="J74" i="2"/>
  <c r="I74" i="2"/>
  <c r="S74" i="2" s="1"/>
  <c r="H74" i="2"/>
  <c r="R74" i="2" s="1"/>
  <c r="G74" i="2"/>
  <c r="F74" i="2"/>
  <c r="C74" i="2"/>
  <c r="B74" i="2"/>
  <c r="O73" i="2"/>
  <c r="N73" i="2"/>
  <c r="M73" i="2"/>
  <c r="L73" i="2"/>
  <c r="K73" i="2"/>
  <c r="J73" i="2"/>
  <c r="I73" i="2"/>
  <c r="S73" i="2" s="1"/>
  <c r="H73" i="2"/>
  <c r="R73" i="2" s="1"/>
  <c r="G73" i="2"/>
  <c r="F73" i="2"/>
  <c r="C73" i="2"/>
  <c r="B73" i="2"/>
  <c r="S72" i="2"/>
  <c r="R72" i="2"/>
  <c r="Q72" i="2"/>
  <c r="P72" i="2"/>
  <c r="E72" i="2"/>
  <c r="U72" i="2" s="1"/>
  <c r="S71" i="2"/>
  <c r="R71" i="2"/>
  <c r="Q71" i="2"/>
  <c r="U71" i="2" s="1"/>
  <c r="P71" i="2"/>
  <c r="E71" i="2"/>
  <c r="T71" i="2" s="1"/>
  <c r="O69" i="2"/>
  <c r="N69" i="2"/>
  <c r="M69" i="2"/>
  <c r="L69" i="2"/>
  <c r="K69" i="2"/>
  <c r="J69" i="2"/>
  <c r="I69" i="2"/>
  <c r="S69" i="2" s="1"/>
  <c r="H69" i="2"/>
  <c r="R69" i="2" s="1"/>
  <c r="G69" i="2"/>
  <c r="F69" i="2"/>
  <c r="C69" i="2"/>
  <c r="B69" i="2"/>
  <c r="O68" i="2"/>
  <c r="N68" i="2"/>
  <c r="M68" i="2"/>
  <c r="L68" i="2"/>
  <c r="K68" i="2"/>
  <c r="J68" i="2"/>
  <c r="I68" i="2"/>
  <c r="Q68" i="2" s="1"/>
  <c r="H68" i="2"/>
  <c r="R68" i="2" s="1"/>
  <c r="G68" i="2"/>
  <c r="F68" i="2"/>
  <c r="C68" i="2"/>
  <c r="B68" i="2"/>
  <c r="S67" i="2"/>
  <c r="R67" i="2"/>
  <c r="Q67" i="2"/>
  <c r="P67" i="2"/>
  <c r="E67" i="2"/>
  <c r="T67" i="2" s="1"/>
  <c r="U66" i="2"/>
  <c r="T66" i="2"/>
  <c r="S66" i="2"/>
  <c r="R66" i="2"/>
  <c r="Q66" i="2"/>
  <c r="P66" i="2"/>
  <c r="E66" i="2"/>
  <c r="S65" i="2"/>
  <c r="R65" i="2"/>
  <c r="Q65" i="2"/>
  <c r="P65" i="2"/>
  <c r="E65" i="2"/>
  <c r="U65" i="2" s="1"/>
  <c r="T64" i="2"/>
  <c r="S64" i="2"/>
  <c r="R64" i="2"/>
  <c r="Q64" i="2"/>
  <c r="P64" i="2"/>
  <c r="E64" i="2"/>
  <c r="U64" i="2" s="1"/>
  <c r="S63" i="2"/>
  <c r="R63" i="2"/>
  <c r="Q63" i="2"/>
  <c r="P63" i="2"/>
  <c r="E63" i="2"/>
  <c r="O61" i="2"/>
  <c r="N61" i="2"/>
  <c r="M61" i="2"/>
  <c r="L61" i="2"/>
  <c r="K61" i="2"/>
  <c r="J61" i="2"/>
  <c r="I61" i="2"/>
  <c r="S61" i="2" s="1"/>
  <c r="H61" i="2"/>
  <c r="R61" i="2" s="1"/>
  <c r="C61" i="2"/>
  <c r="B61" i="2"/>
  <c r="S60" i="2"/>
  <c r="R60" i="2"/>
  <c r="Q60" i="2"/>
  <c r="P60" i="2"/>
  <c r="E60" i="2"/>
  <c r="U60" i="2" s="1"/>
  <c r="S59" i="2"/>
  <c r="R59" i="2"/>
  <c r="Q59" i="2"/>
  <c r="P59" i="2"/>
  <c r="E59" i="2"/>
  <c r="U58" i="2"/>
  <c r="S58" i="2"/>
  <c r="R58" i="2"/>
  <c r="Q58" i="2"/>
  <c r="P58" i="2"/>
  <c r="E58" i="2"/>
  <c r="T58" i="2" s="1"/>
  <c r="S57" i="2"/>
  <c r="R57" i="2"/>
  <c r="Q57" i="2"/>
  <c r="P57" i="2"/>
  <c r="E57" i="2"/>
  <c r="O55" i="2"/>
  <c r="N55" i="2"/>
  <c r="M55" i="2"/>
  <c r="L55" i="2"/>
  <c r="K55" i="2"/>
  <c r="J55" i="2"/>
  <c r="I55" i="2"/>
  <c r="S55" i="2" s="1"/>
  <c r="H55" i="2"/>
  <c r="R55" i="2" s="1"/>
  <c r="G55" i="2"/>
  <c r="F55" i="2"/>
  <c r="C55" i="2"/>
  <c r="B55" i="2"/>
  <c r="S54" i="2"/>
  <c r="R54" i="2"/>
  <c r="Q54" i="2"/>
  <c r="P54" i="2"/>
  <c r="E54" i="2"/>
  <c r="T54" i="2" s="1"/>
  <c r="S53" i="2"/>
  <c r="R53" i="2"/>
  <c r="Q53" i="2"/>
  <c r="U53" i="2" s="1"/>
  <c r="P53" i="2"/>
  <c r="E53" i="2"/>
  <c r="S52" i="2"/>
  <c r="R52" i="2"/>
  <c r="Q52" i="2"/>
  <c r="P52" i="2"/>
  <c r="E52" i="2"/>
  <c r="U52" i="2" s="1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U46" i="2"/>
  <c r="T46" i="2"/>
  <c r="S46" i="2"/>
  <c r="R46" i="2"/>
  <c r="Q46" i="2"/>
  <c r="P46" i="2"/>
  <c r="E46" i="2"/>
  <c r="U45" i="2"/>
  <c r="T45" i="2"/>
  <c r="S45" i="2"/>
  <c r="R45" i="2"/>
  <c r="Q45" i="2"/>
  <c r="P45" i="2"/>
  <c r="E45" i="2"/>
  <c r="S44" i="2"/>
  <c r="R44" i="2"/>
  <c r="Q44" i="2"/>
  <c r="P44" i="2"/>
  <c r="E44" i="2"/>
  <c r="U44" i="2" s="1"/>
  <c r="O42" i="2"/>
  <c r="N42" i="2"/>
  <c r="M42" i="2"/>
  <c r="L42" i="2"/>
  <c r="K42" i="2"/>
  <c r="J42" i="2"/>
  <c r="I42" i="2"/>
  <c r="S42" i="2" s="1"/>
  <c r="H42" i="2"/>
  <c r="R42" i="2" s="1"/>
  <c r="G42" i="2"/>
  <c r="F42" i="2"/>
  <c r="E42" i="2"/>
  <c r="C42" i="2"/>
  <c r="B42" i="2"/>
  <c r="S41" i="2"/>
  <c r="R41" i="2"/>
  <c r="Q41" i="2"/>
  <c r="P41" i="2"/>
  <c r="E41" i="2"/>
  <c r="U41" i="2" s="1"/>
  <c r="S40" i="2"/>
  <c r="R40" i="2"/>
  <c r="Q40" i="2"/>
  <c r="P40" i="2"/>
  <c r="E40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O35" i="2"/>
  <c r="N35" i="2"/>
  <c r="M35" i="2"/>
  <c r="L35" i="2"/>
  <c r="K35" i="2"/>
  <c r="J35" i="2"/>
  <c r="I35" i="2"/>
  <c r="H35" i="2"/>
  <c r="R35" i="2" s="1"/>
  <c r="G35" i="2"/>
  <c r="F35" i="2"/>
  <c r="C35" i="2"/>
  <c r="B35" i="2"/>
  <c r="E35" i="2" s="1"/>
  <c r="S34" i="2"/>
  <c r="R34" i="2"/>
  <c r="Q34" i="2"/>
  <c r="P34" i="2"/>
  <c r="E34" i="2"/>
  <c r="T34" i="2" s="1"/>
  <c r="O32" i="2"/>
  <c r="N32" i="2"/>
  <c r="M32" i="2"/>
  <c r="L32" i="2"/>
  <c r="K32" i="2"/>
  <c r="J32" i="2"/>
  <c r="I32" i="2"/>
  <c r="H32" i="2"/>
  <c r="G32" i="2"/>
  <c r="F32" i="2"/>
  <c r="C32" i="2"/>
  <c r="B32" i="2"/>
  <c r="S31" i="2"/>
  <c r="R31" i="2"/>
  <c r="Q31" i="2"/>
  <c r="P31" i="2"/>
  <c r="E31" i="2"/>
  <c r="T31" i="2" s="1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R28" i="2"/>
  <c r="Q28" i="2"/>
  <c r="P28" i="2"/>
  <c r="E28" i="2"/>
  <c r="T28" i="2" s="1"/>
  <c r="O26" i="2"/>
  <c r="N26" i="2"/>
  <c r="M26" i="2"/>
  <c r="L26" i="2"/>
  <c r="K26" i="2"/>
  <c r="J26" i="2"/>
  <c r="I26" i="2"/>
  <c r="S26" i="2" s="1"/>
  <c r="H26" i="2"/>
  <c r="R26" i="2" s="1"/>
  <c r="G26" i="2"/>
  <c r="F26" i="2"/>
  <c r="C26" i="2"/>
  <c r="E26" i="2" s="1"/>
  <c r="B26" i="2"/>
  <c r="S25" i="2"/>
  <c r="R25" i="2"/>
  <c r="Q25" i="2"/>
  <c r="P25" i="2"/>
  <c r="E25" i="2"/>
  <c r="S24" i="2"/>
  <c r="R24" i="2"/>
  <c r="Q24" i="2"/>
  <c r="P24" i="2"/>
  <c r="E24" i="2"/>
  <c r="U24" i="2" s="1"/>
  <c r="S23" i="2"/>
  <c r="R23" i="2"/>
  <c r="Q23" i="2"/>
  <c r="P23" i="2"/>
  <c r="E23" i="2"/>
  <c r="S22" i="2"/>
  <c r="R22" i="2"/>
  <c r="Q22" i="2"/>
  <c r="U22" i="2" s="1"/>
  <c r="P22" i="2"/>
  <c r="E22" i="2"/>
  <c r="T22" i="2" s="1"/>
  <c r="S21" i="2"/>
  <c r="R21" i="2"/>
  <c r="Q21" i="2"/>
  <c r="P21" i="2"/>
  <c r="E21" i="2"/>
  <c r="T20" i="2"/>
  <c r="S20" i="2"/>
  <c r="R20" i="2"/>
  <c r="Q20" i="2"/>
  <c r="P20" i="2"/>
  <c r="E20" i="2"/>
  <c r="U20" i="2" s="1"/>
  <c r="S19" i="2"/>
  <c r="R19" i="2"/>
  <c r="Q19" i="2"/>
  <c r="P19" i="2"/>
  <c r="E19" i="2"/>
  <c r="U19" i="2" s="1"/>
  <c r="O17" i="2"/>
  <c r="N17" i="2"/>
  <c r="M17" i="2"/>
  <c r="L17" i="2"/>
  <c r="K17" i="2"/>
  <c r="J17" i="2"/>
  <c r="I17" i="2"/>
  <c r="S17" i="2" s="1"/>
  <c r="H17" i="2"/>
  <c r="R17" i="2" s="1"/>
  <c r="G17" i="2"/>
  <c r="F17" i="2"/>
  <c r="C17" i="2"/>
  <c r="B17" i="2"/>
  <c r="E17" i="2" s="1"/>
  <c r="S16" i="2"/>
  <c r="R16" i="2"/>
  <c r="Q16" i="2"/>
  <c r="P16" i="2"/>
  <c r="E16" i="2"/>
  <c r="U16" i="2" s="1"/>
  <c r="S15" i="2"/>
  <c r="R15" i="2"/>
  <c r="Q15" i="2"/>
  <c r="P15" i="2"/>
  <c r="E15" i="2"/>
  <c r="T15" i="2" s="1"/>
  <c r="S14" i="2"/>
  <c r="R14" i="2"/>
  <c r="Q14" i="2"/>
  <c r="P14" i="2"/>
  <c r="E14" i="2"/>
  <c r="S13" i="2"/>
  <c r="R13" i="2"/>
  <c r="Q13" i="2"/>
  <c r="P13" i="2"/>
  <c r="E13" i="2"/>
  <c r="U13" i="2" s="1"/>
  <c r="S12" i="2"/>
  <c r="R12" i="2"/>
  <c r="Q12" i="2"/>
  <c r="P12" i="2"/>
  <c r="E12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Q9" i="2"/>
  <c r="P9" i="2"/>
  <c r="E9" i="2"/>
  <c r="T9" i="2" s="1"/>
  <c r="S96" i="1"/>
  <c r="R96" i="1"/>
  <c r="Q96" i="1"/>
  <c r="P96" i="1"/>
  <c r="E96" i="1"/>
  <c r="T96" i="1" s="1"/>
  <c r="U95" i="1"/>
  <c r="T95" i="1"/>
  <c r="S95" i="1"/>
  <c r="R95" i="1"/>
  <c r="Q95" i="1"/>
  <c r="P95" i="1"/>
  <c r="E95" i="1"/>
  <c r="S94" i="1"/>
  <c r="R94" i="1"/>
  <c r="Q94" i="1"/>
  <c r="P94" i="1"/>
  <c r="E94" i="1"/>
  <c r="S93" i="1"/>
  <c r="R93" i="1"/>
  <c r="Q93" i="1"/>
  <c r="P93" i="1"/>
  <c r="E93" i="1"/>
  <c r="U93" i="1" s="1"/>
  <c r="S92" i="1"/>
  <c r="R92" i="1"/>
  <c r="Q92" i="1"/>
  <c r="P92" i="1"/>
  <c r="E92" i="1"/>
  <c r="U91" i="1"/>
  <c r="S91" i="1"/>
  <c r="R91" i="1"/>
  <c r="Q91" i="1"/>
  <c r="P91" i="1"/>
  <c r="E91" i="1"/>
  <c r="T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O75" i="1"/>
  <c r="N75" i="1"/>
  <c r="M75" i="1"/>
  <c r="L75" i="1"/>
  <c r="K75" i="1"/>
  <c r="J75" i="1"/>
  <c r="I75" i="1"/>
  <c r="S75" i="1" s="1"/>
  <c r="H75" i="1"/>
  <c r="R75" i="1" s="1"/>
  <c r="G75" i="1"/>
  <c r="F75" i="1"/>
  <c r="C75" i="1"/>
  <c r="B75" i="1"/>
  <c r="O74" i="1"/>
  <c r="N74" i="1"/>
  <c r="M74" i="1"/>
  <c r="L74" i="1"/>
  <c r="K74" i="1"/>
  <c r="J74" i="1"/>
  <c r="I74" i="1"/>
  <c r="H74" i="1"/>
  <c r="R74" i="1" s="1"/>
  <c r="G74" i="1"/>
  <c r="F74" i="1"/>
  <c r="C74" i="1"/>
  <c r="B74" i="1"/>
  <c r="E74" i="1" s="1"/>
  <c r="R73" i="1"/>
  <c r="O73" i="1"/>
  <c r="N73" i="1"/>
  <c r="M73" i="1"/>
  <c r="L73" i="1"/>
  <c r="K73" i="1"/>
  <c r="J73" i="1"/>
  <c r="I73" i="1"/>
  <c r="S73" i="1" s="1"/>
  <c r="H73" i="1"/>
  <c r="G73" i="1"/>
  <c r="F73" i="1"/>
  <c r="C73" i="1"/>
  <c r="B73" i="1"/>
  <c r="E73" i="1" s="1"/>
  <c r="S72" i="1"/>
  <c r="R72" i="1"/>
  <c r="Q72" i="1"/>
  <c r="P72" i="1"/>
  <c r="E72" i="1"/>
  <c r="U72" i="1" s="1"/>
  <c r="S71" i="1"/>
  <c r="R71" i="1"/>
  <c r="Q71" i="1"/>
  <c r="P71" i="1"/>
  <c r="E71" i="1"/>
  <c r="U71" i="1" s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J68" i="1"/>
  <c r="I68" i="1"/>
  <c r="S68" i="1" s="1"/>
  <c r="H68" i="1"/>
  <c r="R68" i="1" s="1"/>
  <c r="G68" i="1"/>
  <c r="F68" i="1"/>
  <c r="C68" i="1"/>
  <c r="E68" i="1" s="1"/>
  <c r="B68" i="1"/>
  <c r="S67" i="1"/>
  <c r="R67" i="1"/>
  <c r="Q67" i="1"/>
  <c r="P67" i="1"/>
  <c r="E67" i="1"/>
  <c r="T67" i="1" s="1"/>
  <c r="S66" i="1"/>
  <c r="R66" i="1"/>
  <c r="Q66" i="1"/>
  <c r="P66" i="1"/>
  <c r="E66" i="1"/>
  <c r="U66" i="1" s="1"/>
  <c r="U65" i="1"/>
  <c r="S65" i="1"/>
  <c r="R65" i="1"/>
  <c r="Q65" i="1"/>
  <c r="P65" i="1"/>
  <c r="E65" i="1"/>
  <c r="T65" i="1" s="1"/>
  <c r="S64" i="1"/>
  <c r="R64" i="1"/>
  <c r="Q64" i="1"/>
  <c r="P64" i="1"/>
  <c r="E64" i="1"/>
  <c r="S63" i="1"/>
  <c r="R63" i="1"/>
  <c r="Q63" i="1"/>
  <c r="P63" i="1"/>
  <c r="E63" i="1"/>
  <c r="U63" i="1" s="1"/>
  <c r="O61" i="1"/>
  <c r="N61" i="1"/>
  <c r="M61" i="1"/>
  <c r="L61" i="1"/>
  <c r="K61" i="1"/>
  <c r="J61" i="1"/>
  <c r="I61" i="1"/>
  <c r="S61" i="1" s="1"/>
  <c r="H61" i="1"/>
  <c r="C61" i="1"/>
  <c r="B61" i="1"/>
  <c r="S60" i="1"/>
  <c r="R60" i="1"/>
  <c r="Q60" i="1"/>
  <c r="P60" i="1"/>
  <c r="E60" i="1"/>
  <c r="S59" i="1"/>
  <c r="R59" i="1"/>
  <c r="Q59" i="1"/>
  <c r="P59" i="1"/>
  <c r="E59" i="1"/>
  <c r="T59" i="1" s="1"/>
  <c r="S58" i="1"/>
  <c r="R58" i="1"/>
  <c r="Q58" i="1"/>
  <c r="P58" i="1"/>
  <c r="E58" i="1"/>
  <c r="U58" i="1" s="1"/>
  <c r="T57" i="1"/>
  <c r="S57" i="1"/>
  <c r="R57" i="1"/>
  <c r="Q57" i="1"/>
  <c r="P57" i="1"/>
  <c r="E57" i="1"/>
  <c r="U57" i="1" s="1"/>
  <c r="O55" i="1"/>
  <c r="N55" i="1"/>
  <c r="M55" i="1"/>
  <c r="L55" i="1"/>
  <c r="K55" i="1"/>
  <c r="J55" i="1"/>
  <c r="I55" i="1"/>
  <c r="S55" i="1" s="1"/>
  <c r="H55" i="1"/>
  <c r="R55" i="1" s="1"/>
  <c r="G55" i="1"/>
  <c r="F55" i="1"/>
  <c r="C55" i="1"/>
  <c r="B55" i="1"/>
  <c r="S54" i="1"/>
  <c r="R54" i="1"/>
  <c r="Q54" i="1"/>
  <c r="P54" i="1"/>
  <c r="E54" i="1"/>
  <c r="S53" i="1"/>
  <c r="R53" i="1"/>
  <c r="Q53" i="1"/>
  <c r="P53" i="1"/>
  <c r="E53" i="1"/>
  <c r="U53" i="1" s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E46" i="1"/>
  <c r="S45" i="1"/>
  <c r="R45" i="1"/>
  <c r="Q45" i="1"/>
  <c r="U45" i="1" s="1"/>
  <c r="P45" i="1"/>
  <c r="E45" i="1"/>
  <c r="S44" i="1"/>
  <c r="R44" i="1"/>
  <c r="Q44" i="1"/>
  <c r="P44" i="1"/>
  <c r="E44" i="1"/>
  <c r="U44" i="1" s="1"/>
  <c r="O42" i="1"/>
  <c r="N42" i="1"/>
  <c r="M42" i="1"/>
  <c r="L42" i="1"/>
  <c r="K42" i="1"/>
  <c r="J42" i="1"/>
  <c r="I42" i="1"/>
  <c r="S42" i="1" s="1"/>
  <c r="H42" i="1"/>
  <c r="G42" i="1"/>
  <c r="F42" i="1"/>
  <c r="C42" i="1"/>
  <c r="B42" i="1"/>
  <c r="U41" i="1"/>
  <c r="T41" i="1"/>
  <c r="S41" i="1"/>
  <c r="R41" i="1"/>
  <c r="Q41" i="1"/>
  <c r="P41" i="1"/>
  <c r="E41" i="1"/>
  <c r="S40" i="1"/>
  <c r="R40" i="1"/>
  <c r="Q40" i="1"/>
  <c r="U40" i="1" s="1"/>
  <c r="P40" i="1"/>
  <c r="T40" i="1" s="1"/>
  <c r="E40" i="1"/>
  <c r="S39" i="1"/>
  <c r="R39" i="1"/>
  <c r="Q39" i="1"/>
  <c r="P39" i="1"/>
  <c r="E39" i="1"/>
  <c r="U39" i="1" s="1"/>
  <c r="S38" i="1"/>
  <c r="R38" i="1"/>
  <c r="Q38" i="1"/>
  <c r="P38" i="1"/>
  <c r="E38" i="1"/>
  <c r="U37" i="1"/>
  <c r="S37" i="1"/>
  <c r="R37" i="1"/>
  <c r="Q37" i="1"/>
  <c r="P37" i="1"/>
  <c r="E37" i="1"/>
  <c r="R35" i="1"/>
  <c r="O35" i="1"/>
  <c r="N35" i="1"/>
  <c r="M35" i="1"/>
  <c r="L35" i="1"/>
  <c r="K35" i="1"/>
  <c r="J35" i="1"/>
  <c r="I35" i="1"/>
  <c r="S35" i="1" s="1"/>
  <c r="H35" i="1"/>
  <c r="G35" i="1"/>
  <c r="F35" i="1"/>
  <c r="C35" i="1"/>
  <c r="E35" i="1" s="1"/>
  <c r="B35" i="1"/>
  <c r="S34" i="1"/>
  <c r="R34" i="1"/>
  <c r="Q34" i="1"/>
  <c r="P34" i="1"/>
  <c r="E34" i="1"/>
  <c r="O32" i="1"/>
  <c r="N32" i="1"/>
  <c r="M32" i="1"/>
  <c r="L32" i="1"/>
  <c r="K32" i="1"/>
  <c r="J32" i="1"/>
  <c r="I32" i="1"/>
  <c r="S32" i="1" s="1"/>
  <c r="H32" i="1"/>
  <c r="R32" i="1" s="1"/>
  <c r="G32" i="1"/>
  <c r="F32" i="1"/>
  <c r="C32" i="1"/>
  <c r="B32" i="1"/>
  <c r="S31" i="1"/>
  <c r="R31" i="1"/>
  <c r="Q31" i="1"/>
  <c r="P31" i="1"/>
  <c r="E31" i="1"/>
  <c r="T31" i="1" s="1"/>
  <c r="U30" i="1"/>
  <c r="T30" i="1"/>
  <c r="S30" i="1"/>
  <c r="R30" i="1"/>
  <c r="Q30" i="1"/>
  <c r="P30" i="1"/>
  <c r="E30" i="1"/>
  <c r="S29" i="1"/>
  <c r="R29" i="1"/>
  <c r="Q29" i="1"/>
  <c r="P29" i="1"/>
  <c r="E29" i="1"/>
  <c r="U28" i="1"/>
  <c r="T28" i="1"/>
  <c r="S28" i="1"/>
  <c r="R28" i="1"/>
  <c r="Q28" i="1"/>
  <c r="P28" i="1"/>
  <c r="E28" i="1"/>
  <c r="O26" i="1"/>
  <c r="N26" i="1"/>
  <c r="M26" i="1"/>
  <c r="L26" i="1"/>
  <c r="K26" i="1"/>
  <c r="J26" i="1"/>
  <c r="I26" i="1"/>
  <c r="H26" i="1"/>
  <c r="R26" i="1" s="1"/>
  <c r="G26" i="1"/>
  <c r="F26" i="1"/>
  <c r="C26" i="1"/>
  <c r="B26" i="1"/>
  <c r="S25" i="1"/>
  <c r="R25" i="1"/>
  <c r="Q25" i="1"/>
  <c r="P25" i="1"/>
  <c r="E25" i="1"/>
  <c r="U25" i="1" s="1"/>
  <c r="S24" i="1"/>
  <c r="R24" i="1"/>
  <c r="Q24" i="1"/>
  <c r="P24" i="1"/>
  <c r="E24" i="1"/>
  <c r="S23" i="1"/>
  <c r="R23" i="1"/>
  <c r="Q23" i="1"/>
  <c r="P23" i="1"/>
  <c r="E23" i="1"/>
  <c r="T23" i="1" s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U20" i="1" s="1"/>
  <c r="S19" i="1"/>
  <c r="R19" i="1"/>
  <c r="Q19" i="1"/>
  <c r="P19" i="1"/>
  <c r="E19" i="1"/>
  <c r="U19" i="1" s="1"/>
  <c r="O17" i="1"/>
  <c r="N17" i="1"/>
  <c r="M17" i="1"/>
  <c r="L17" i="1"/>
  <c r="K17" i="1"/>
  <c r="J17" i="1"/>
  <c r="I17" i="1"/>
  <c r="S17" i="1" s="1"/>
  <c r="H17" i="1"/>
  <c r="R17" i="1" s="1"/>
  <c r="G17" i="1"/>
  <c r="F17" i="1"/>
  <c r="C17" i="1"/>
  <c r="B17" i="1"/>
  <c r="S16" i="1"/>
  <c r="R16" i="1"/>
  <c r="Q16" i="1"/>
  <c r="P16" i="1"/>
  <c r="E16" i="1"/>
  <c r="S15" i="1"/>
  <c r="R15" i="1"/>
  <c r="Q15" i="1"/>
  <c r="P15" i="1"/>
  <c r="E15" i="1"/>
  <c r="S14" i="1"/>
  <c r="R14" i="1"/>
  <c r="Q14" i="1"/>
  <c r="P14" i="1"/>
  <c r="E14" i="1"/>
  <c r="T13" i="1"/>
  <c r="S13" i="1"/>
  <c r="R13" i="1"/>
  <c r="Q13" i="1"/>
  <c r="P13" i="1"/>
  <c r="E13" i="1"/>
  <c r="U13" i="1" s="1"/>
  <c r="S12" i="1"/>
  <c r="R12" i="1"/>
  <c r="Q12" i="1"/>
  <c r="P12" i="1"/>
  <c r="E12" i="1"/>
  <c r="S11" i="1"/>
  <c r="R11" i="1"/>
  <c r="Q11" i="1"/>
  <c r="P11" i="1"/>
  <c r="E11" i="1"/>
  <c r="T11" i="1" s="1"/>
  <c r="S10" i="1"/>
  <c r="R10" i="1"/>
  <c r="Q10" i="1"/>
  <c r="P10" i="1"/>
  <c r="E10" i="1"/>
  <c r="T10" i="1" s="1"/>
  <c r="S9" i="1"/>
  <c r="R9" i="1"/>
  <c r="Q9" i="1"/>
  <c r="P9" i="1"/>
  <c r="E9" i="1"/>
  <c r="Q74" i="6" l="1"/>
  <c r="S74" i="6"/>
  <c r="T40" i="12"/>
  <c r="U40" i="12"/>
  <c r="P35" i="22"/>
  <c r="R35" i="22"/>
  <c r="T65" i="9"/>
  <c r="U65" i="9"/>
  <c r="U9" i="7"/>
  <c r="T9" i="7"/>
  <c r="T91" i="2"/>
  <c r="U91" i="2"/>
  <c r="U14" i="6"/>
  <c r="T14" i="6"/>
  <c r="T95" i="9"/>
  <c r="U95" i="9"/>
  <c r="T91" i="10"/>
  <c r="U91" i="10"/>
  <c r="U92" i="19"/>
  <c r="T92" i="19"/>
  <c r="U100" i="11"/>
  <c r="T100" i="11"/>
  <c r="T104" i="9"/>
  <c r="U104" i="9"/>
  <c r="U93" i="6"/>
  <c r="T93" i="6"/>
  <c r="Q17" i="7"/>
  <c r="S17" i="7"/>
  <c r="U60" i="10"/>
  <c r="T60" i="10"/>
  <c r="U54" i="14"/>
  <c r="T54" i="14"/>
  <c r="P61" i="18"/>
  <c r="U91" i="22"/>
  <c r="T91" i="22"/>
  <c r="U100" i="22"/>
  <c r="T100" i="22"/>
  <c r="U72" i="15"/>
  <c r="T72" i="15"/>
  <c r="T44" i="16"/>
  <c r="U44" i="16"/>
  <c r="U9" i="22"/>
  <c r="T9" i="22"/>
  <c r="U15" i="5"/>
  <c r="T15" i="5"/>
  <c r="U67" i="8"/>
  <c r="T67" i="8"/>
  <c r="E74" i="16"/>
  <c r="E75" i="23"/>
  <c r="T90" i="23"/>
  <c r="U90" i="23"/>
  <c r="U50" i="6"/>
  <c r="T50" i="6"/>
  <c r="U53" i="7"/>
  <c r="T53" i="7"/>
  <c r="T57" i="9"/>
  <c r="U57" i="9"/>
  <c r="U28" i="10"/>
  <c r="T28" i="10"/>
  <c r="U50" i="11"/>
  <c r="T50" i="11"/>
  <c r="T54" i="11"/>
  <c r="U54" i="11"/>
  <c r="U46" i="14"/>
  <c r="T46" i="14"/>
  <c r="U9" i="20"/>
  <c r="T9" i="20"/>
  <c r="T25" i="2"/>
  <c r="U25" i="2"/>
  <c r="U57" i="2"/>
  <c r="T57" i="2"/>
  <c r="U16" i="3"/>
  <c r="T16" i="3"/>
  <c r="P73" i="3"/>
  <c r="R73" i="3"/>
  <c r="U11" i="5"/>
  <c r="T11" i="5"/>
  <c r="T46" i="6"/>
  <c r="U46" i="6"/>
  <c r="U34" i="7"/>
  <c r="U40" i="10"/>
  <c r="U28" i="13"/>
  <c r="T28" i="13"/>
  <c r="T72" i="16"/>
  <c r="U72" i="16"/>
  <c r="T19" i="21"/>
  <c r="U19" i="21"/>
  <c r="U30" i="21"/>
  <c r="U106" i="13"/>
  <c r="T106" i="13"/>
  <c r="U21" i="2"/>
  <c r="T21" i="2"/>
  <c r="U91" i="5"/>
  <c r="T91" i="5"/>
  <c r="T67" i="6"/>
  <c r="U67" i="6"/>
  <c r="E35" i="8"/>
  <c r="U37" i="12"/>
  <c r="T37" i="12"/>
  <c r="U13" i="13"/>
  <c r="T13" i="13"/>
  <c r="U31" i="14"/>
  <c r="T31" i="14"/>
  <c r="U10" i="6"/>
  <c r="U96" i="1"/>
  <c r="T19" i="6"/>
  <c r="U19" i="6"/>
  <c r="U23" i="6"/>
  <c r="T23" i="6"/>
  <c r="T41" i="7"/>
  <c r="U41" i="9"/>
  <c r="T41" i="9"/>
  <c r="U13" i="16"/>
  <c r="T13" i="16"/>
  <c r="U94" i="18"/>
  <c r="T94" i="18"/>
  <c r="U11" i="21"/>
  <c r="Q73" i="21"/>
  <c r="S73" i="21"/>
  <c r="T93" i="21"/>
  <c r="T20" i="23"/>
  <c r="U20" i="23"/>
  <c r="U21" i="15"/>
  <c r="T21" i="15"/>
  <c r="T90" i="3"/>
  <c r="U23" i="4"/>
  <c r="T23" i="4"/>
  <c r="E73" i="15"/>
  <c r="P35" i="23"/>
  <c r="R35" i="23"/>
  <c r="T53" i="9"/>
  <c r="U72" i="10"/>
  <c r="T72" i="10"/>
  <c r="U30" i="12"/>
  <c r="T30" i="12"/>
  <c r="T71" i="17"/>
  <c r="U71" i="17"/>
  <c r="T31" i="18"/>
  <c r="U31" i="18"/>
  <c r="T14" i="1"/>
  <c r="U54" i="1"/>
  <c r="T54" i="1"/>
  <c r="E68" i="3"/>
  <c r="U20" i="5"/>
  <c r="T20" i="5"/>
  <c r="T39" i="6"/>
  <c r="U39" i="6"/>
  <c r="T30" i="9"/>
  <c r="U30" i="9"/>
  <c r="T59" i="11"/>
  <c r="U59" i="11"/>
  <c r="Q68" i="13"/>
  <c r="U15" i="14"/>
  <c r="U23" i="14"/>
  <c r="Q35" i="23"/>
  <c r="S35" i="23"/>
  <c r="U59" i="23"/>
  <c r="T16" i="14"/>
  <c r="U16" i="14"/>
  <c r="T66" i="7"/>
  <c r="U66" i="7"/>
  <c r="T41" i="10"/>
  <c r="U41" i="10"/>
  <c r="Q17" i="1"/>
  <c r="U94" i="1"/>
  <c r="T94" i="1"/>
  <c r="T91" i="4"/>
  <c r="U94" i="12"/>
  <c r="T94" i="12"/>
  <c r="U47" i="18"/>
  <c r="T47" i="18"/>
  <c r="U103" i="14"/>
  <c r="T103" i="14"/>
  <c r="U108" i="13"/>
  <c r="T108" i="13"/>
  <c r="U9" i="2"/>
  <c r="U14" i="2"/>
  <c r="T14" i="2"/>
  <c r="U47" i="5"/>
  <c r="T16" i="6"/>
  <c r="U16" i="6"/>
  <c r="U15" i="7"/>
  <c r="T90" i="14"/>
  <c r="T23" i="15"/>
  <c r="U23" i="15"/>
  <c r="P42" i="15"/>
  <c r="T49" i="17"/>
  <c r="U49" i="17"/>
  <c r="U53" i="17"/>
  <c r="T53" i="17"/>
  <c r="P35" i="18"/>
  <c r="R35" i="18"/>
  <c r="P73" i="19"/>
  <c r="R73" i="19"/>
  <c r="T90" i="19"/>
  <c r="U90" i="19"/>
  <c r="E42" i="20"/>
  <c r="T46" i="22"/>
  <c r="T54" i="22"/>
  <c r="U54" i="22"/>
  <c r="T89" i="2"/>
  <c r="U89" i="2"/>
  <c r="S68" i="2"/>
  <c r="U37" i="10"/>
  <c r="T37" i="10"/>
  <c r="U58" i="10"/>
  <c r="T58" i="10"/>
  <c r="U22" i="12"/>
  <c r="T41" i="13"/>
  <c r="U41" i="13"/>
  <c r="T59" i="15"/>
  <c r="U59" i="15"/>
  <c r="Q35" i="18"/>
  <c r="S35" i="18"/>
  <c r="Q73" i="19"/>
  <c r="S73" i="19"/>
  <c r="U54" i="2"/>
  <c r="T44" i="3"/>
  <c r="U44" i="3"/>
  <c r="U48" i="3"/>
  <c r="T48" i="3"/>
  <c r="U12" i="4"/>
  <c r="T12" i="4"/>
  <c r="U40" i="4"/>
  <c r="E61" i="4"/>
  <c r="U40" i="5"/>
  <c r="T40" i="5"/>
  <c r="U65" i="8"/>
  <c r="T65" i="8"/>
  <c r="E26" i="10"/>
  <c r="U30" i="10"/>
  <c r="T30" i="10"/>
  <c r="U38" i="16"/>
  <c r="T38" i="16"/>
  <c r="S17" i="23"/>
  <c r="Q17" i="23"/>
  <c r="T99" i="20"/>
  <c r="U99" i="20"/>
  <c r="Q35" i="6"/>
  <c r="U35" i="6" s="1"/>
  <c r="S35" i="6"/>
  <c r="U46" i="10"/>
  <c r="T46" i="10"/>
  <c r="U65" i="13"/>
  <c r="E26" i="17"/>
  <c r="T40" i="18"/>
  <c r="U40" i="18"/>
  <c r="T29" i="1"/>
  <c r="U29" i="1"/>
  <c r="U23" i="3"/>
  <c r="T23" i="3"/>
  <c r="U91" i="11"/>
  <c r="T91" i="11"/>
  <c r="T90" i="12"/>
  <c r="U31" i="15"/>
  <c r="U67" i="19"/>
  <c r="U53" i="21"/>
  <c r="T53" i="21"/>
  <c r="U46" i="5"/>
  <c r="T46" i="5"/>
  <c r="U9" i="5"/>
  <c r="T9" i="5"/>
  <c r="U21" i="6"/>
  <c r="T21" i="6"/>
  <c r="U24" i="6"/>
  <c r="P73" i="7"/>
  <c r="R73" i="7"/>
  <c r="T94" i="7"/>
  <c r="U94" i="7"/>
  <c r="U91" i="8"/>
  <c r="T67" i="10"/>
  <c r="U67" i="10"/>
  <c r="P68" i="11"/>
  <c r="U53" i="13"/>
  <c r="E73" i="13"/>
  <c r="U46" i="22"/>
  <c r="T21" i="23"/>
  <c r="T13" i="2"/>
  <c r="Q87" i="4"/>
  <c r="U24" i="1"/>
  <c r="T24" i="1"/>
  <c r="T64" i="1"/>
  <c r="U64" i="1"/>
  <c r="T47" i="2"/>
  <c r="U47" i="2"/>
  <c r="Q73" i="7"/>
  <c r="S73" i="7"/>
  <c r="R35" i="8"/>
  <c r="T92" i="8"/>
  <c r="U92" i="8"/>
  <c r="T96" i="8"/>
  <c r="U96" i="8"/>
  <c r="T15" i="9"/>
  <c r="U65" i="11"/>
  <c r="T65" i="11"/>
  <c r="T58" i="13"/>
  <c r="U58" i="13"/>
  <c r="U57" i="14"/>
  <c r="T57" i="14"/>
  <c r="U22" i="16"/>
  <c r="U64" i="19"/>
  <c r="T64" i="19"/>
  <c r="U111" i="1"/>
  <c r="T111" i="1"/>
  <c r="T71" i="6"/>
  <c r="U71" i="6"/>
  <c r="T16" i="7"/>
  <c r="U16" i="7"/>
  <c r="U24" i="7"/>
  <c r="T24" i="7"/>
  <c r="P17" i="3"/>
  <c r="T90" i="1"/>
  <c r="T59" i="2"/>
  <c r="U59" i="2"/>
  <c r="T40" i="4"/>
  <c r="U13" i="7"/>
  <c r="T13" i="7"/>
  <c r="S87" i="8"/>
  <c r="T23" i="16"/>
  <c r="U23" i="16"/>
  <c r="Q73" i="1"/>
  <c r="T22" i="10"/>
  <c r="U22" i="10"/>
  <c r="T89" i="10"/>
  <c r="U40" i="11"/>
  <c r="T40" i="11"/>
  <c r="T12" i="1"/>
  <c r="U12" i="1"/>
  <c r="E32" i="2"/>
  <c r="T32" i="2" s="1"/>
  <c r="Q35" i="2"/>
  <c r="S35" i="2"/>
  <c r="E26" i="3"/>
  <c r="U30" i="3"/>
  <c r="T30" i="3"/>
  <c r="T30" i="5"/>
  <c r="U30" i="5"/>
  <c r="E69" i="8"/>
  <c r="T11" i="10"/>
  <c r="U19" i="10"/>
  <c r="T19" i="10"/>
  <c r="U72" i="11"/>
  <c r="T72" i="11"/>
  <c r="U94" i="16"/>
  <c r="U31" i="17"/>
  <c r="T31" i="17"/>
  <c r="T20" i="20"/>
  <c r="U20" i="20"/>
  <c r="U14" i="4"/>
  <c r="T53" i="4"/>
  <c r="P73" i="6"/>
  <c r="Q73" i="8"/>
  <c r="P74" i="11"/>
  <c r="P87" i="11"/>
  <c r="E35" i="17"/>
  <c r="T10" i="19"/>
  <c r="Q42" i="20"/>
  <c r="T16" i="21"/>
  <c r="U39" i="22"/>
  <c r="U50" i="22"/>
  <c r="U107" i="23"/>
  <c r="T103" i="22"/>
  <c r="U108" i="20"/>
  <c r="T111" i="15"/>
  <c r="U53" i="4"/>
  <c r="T38" i="9"/>
  <c r="T34" i="12"/>
  <c r="Q35" i="13"/>
  <c r="P74" i="17"/>
  <c r="P17" i="19"/>
  <c r="E82" i="16"/>
  <c r="U105" i="19"/>
  <c r="K114" i="6"/>
  <c r="T14" i="4"/>
  <c r="U34" i="3"/>
  <c r="U15" i="1"/>
  <c r="E61" i="1"/>
  <c r="Q68" i="7"/>
  <c r="P32" i="8"/>
  <c r="P55" i="8"/>
  <c r="U10" i="11"/>
  <c r="P17" i="11"/>
  <c r="T10" i="14"/>
  <c r="T50" i="16"/>
  <c r="T66" i="16"/>
  <c r="Q74" i="17"/>
  <c r="T91" i="17"/>
  <c r="T95" i="17"/>
  <c r="E26" i="18"/>
  <c r="U26" i="18" s="1"/>
  <c r="T40" i="19"/>
  <c r="T71" i="19"/>
  <c r="T10" i="20"/>
  <c r="T13" i="20"/>
  <c r="U40" i="20"/>
  <c r="E17" i="21"/>
  <c r="E35" i="21"/>
  <c r="T35" i="21" s="1"/>
  <c r="T57" i="21"/>
  <c r="T65" i="21"/>
  <c r="T90" i="21"/>
  <c r="U66" i="22"/>
  <c r="E73" i="22"/>
  <c r="T88" i="22"/>
  <c r="D114" i="9"/>
  <c r="O115" i="8"/>
  <c r="M114" i="4"/>
  <c r="S114" i="4" s="1"/>
  <c r="T10" i="13"/>
  <c r="Q32" i="8"/>
  <c r="Q17" i="11"/>
  <c r="P35" i="11"/>
  <c r="P35" i="14"/>
  <c r="P87" i="14"/>
  <c r="Q87" i="17"/>
  <c r="Q114" i="17" s="1"/>
  <c r="Q42" i="21"/>
  <c r="E82" i="2"/>
  <c r="C114" i="14"/>
  <c r="F114" i="9"/>
  <c r="R97" i="4"/>
  <c r="U111" i="4"/>
  <c r="N115" i="4"/>
  <c r="S87" i="4"/>
  <c r="T9" i="3"/>
  <c r="Q68" i="3"/>
  <c r="E74" i="3"/>
  <c r="T22" i="4"/>
  <c r="T45" i="4"/>
  <c r="T49" i="4"/>
  <c r="T96" i="4"/>
  <c r="T19" i="5"/>
  <c r="T48" i="5"/>
  <c r="P87" i="5"/>
  <c r="T25" i="6"/>
  <c r="T20" i="7"/>
  <c r="U71" i="7"/>
  <c r="T21" i="8"/>
  <c r="U12" i="9"/>
  <c r="U16" i="9"/>
  <c r="T23" i="9"/>
  <c r="U54" i="9"/>
  <c r="U72" i="9"/>
  <c r="T45" i="10"/>
  <c r="T90" i="10"/>
  <c r="U24" i="11"/>
  <c r="Q35" i="11"/>
  <c r="T58" i="11"/>
  <c r="T23" i="12"/>
  <c r="T91" i="12"/>
  <c r="E68" i="13"/>
  <c r="T28" i="14"/>
  <c r="T50" i="14"/>
  <c r="T10" i="15"/>
  <c r="U58" i="16"/>
  <c r="U46" i="17"/>
  <c r="T91" i="18"/>
  <c r="T44" i="19"/>
  <c r="U104" i="22"/>
  <c r="T111" i="22"/>
  <c r="D114" i="14"/>
  <c r="T101" i="14"/>
  <c r="C114" i="7"/>
  <c r="I114" i="2"/>
  <c r="T53" i="2"/>
  <c r="E35" i="3"/>
  <c r="P26" i="4"/>
  <c r="P73" i="4"/>
  <c r="Q74" i="5"/>
  <c r="E74" i="7"/>
  <c r="T22" i="8"/>
  <c r="U25" i="8"/>
  <c r="T34" i="10"/>
  <c r="U71" i="10"/>
  <c r="E74" i="10"/>
  <c r="T16" i="12"/>
  <c r="U53" i="12"/>
  <c r="T91" i="14"/>
  <c r="U94" i="15"/>
  <c r="P17" i="16"/>
  <c r="T39" i="16"/>
  <c r="E32" i="17"/>
  <c r="U32" i="17" s="1"/>
  <c r="T11" i="18"/>
  <c r="T15" i="18"/>
  <c r="T94" i="19"/>
  <c r="T46" i="21"/>
  <c r="T54" i="21"/>
  <c r="T10" i="22"/>
  <c r="T92" i="22"/>
  <c r="T96" i="22"/>
  <c r="T30" i="23"/>
  <c r="R97" i="13"/>
  <c r="T104" i="13"/>
  <c r="N114" i="12"/>
  <c r="I114" i="11"/>
  <c r="H114" i="9"/>
  <c r="D114" i="7"/>
  <c r="J114" i="2"/>
  <c r="T37" i="15"/>
  <c r="T20" i="17"/>
  <c r="E73" i="17"/>
  <c r="T22" i="18"/>
  <c r="T25" i="19"/>
  <c r="T53" i="19"/>
  <c r="E61" i="19"/>
  <c r="U21" i="20"/>
  <c r="T94" i="20"/>
  <c r="T22" i="22"/>
  <c r="E26" i="22"/>
  <c r="T59" i="22"/>
  <c r="U91" i="23"/>
  <c r="E82" i="21"/>
  <c r="G114" i="14"/>
  <c r="J114" i="11"/>
  <c r="I114" i="9"/>
  <c r="C114" i="5"/>
  <c r="O114" i="3"/>
  <c r="U16" i="1"/>
  <c r="Q74" i="1"/>
  <c r="U54" i="3"/>
  <c r="E35" i="4"/>
  <c r="U38" i="5"/>
  <c r="S87" i="5"/>
  <c r="S35" i="8"/>
  <c r="T71" i="8"/>
  <c r="Q74" i="12"/>
  <c r="S73" i="13"/>
  <c r="Q73" i="16"/>
  <c r="Q74" i="18"/>
  <c r="Q17" i="21"/>
  <c r="P74" i="21"/>
  <c r="Q73" i="22"/>
  <c r="B114" i="1"/>
  <c r="D114" i="5"/>
  <c r="U15" i="2"/>
  <c r="E74" i="2"/>
  <c r="E74" i="8"/>
  <c r="E26" i="13"/>
  <c r="E74" i="13"/>
  <c r="E73" i="14"/>
  <c r="E74" i="20"/>
  <c r="E55" i="21"/>
  <c r="L114" i="23"/>
  <c r="R114" i="23" s="1"/>
  <c r="B114" i="15"/>
  <c r="U46" i="1"/>
  <c r="U54" i="5"/>
  <c r="E73" i="5"/>
  <c r="P26" i="6"/>
  <c r="E74" i="6"/>
  <c r="Q73" i="11"/>
  <c r="E32" i="12"/>
  <c r="U32" i="12" s="1"/>
  <c r="E68" i="16"/>
  <c r="T10" i="17"/>
  <c r="Q17" i="17"/>
  <c r="E26" i="20"/>
  <c r="T37" i="20"/>
  <c r="S42" i="21"/>
  <c r="E73" i="21"/>
  <c r="S87" i="21"/>
  <c r="T34" i="22"/>
  <c r="E42" i="23"/>
  <c r="E69" i="23"/>
  <c r="E82" i="3"/>
  <c r="K114" i="14"/>
  <c r="T108" i="12"/>
  <c r="C114" i="10"/>
  <c r="G114" i="3"/>
  <c r="Q26" i="6"/>
  <c r="T9" i="12"/>
  <c r="T24" i="12"/>
  <c r="P35" i="12"/>
  <c r="T92" i="12"/>
  <c r="T92" i="14"/>
  <c r="Q73" i="17"/>
  <c r="P26" i="19"/>
  <c r="U37" i="20"/>
  <c r="U15" i="22"/>
  <c r="T109" i="1"/>
  <c r="H114" i="21"/>
  <c r="C114" i="19"/>
  <c r="O115" i="16"/>
  <c r="U105" i="2"/>
  <c r="E32" i="4"/>
  <c r="T63" i="4"/>
  <c r="Q73" i="4"/>
  <c r="P17" i="5"/>
  <c r="T38" i="5"/>
  <c r="T66" i="5"/>
  <c r="T53" i="6"/>
  <c r="U29" i="7"/>
  <c r="U88" i="7"/>
  <c r="T19" i="8"/>
  <c r="U30" i="8"/>
  <c r="P74" i="8"/>
  <c r="T21" i="9"/>
  <c r="Q73" i="9"/>
  <c r="U13" i="10"/>
  <c r="U50" i="10"/>
  <c r="S87" i="10"/>
  <c r="U15" i="11"/>
  <c r="U44" i="11"/>
  <c r="Q17" i="12"/>
  <c r="E61" i="13"/>
  <c r="T11" i="14"/>
  <c r="U40" i="14"/>
  <c r="P73" i="14"/>
  <c r="T34" i="15"/>
  <c r="T40" i="16"/>
  <c r="U21" i="17"/>
  <c r="T16" i="18"/>
  <c r="U23" i="18"/>
  <c r="E73" i="18"/>
  <c r="S87" i="19"/>
  <c r="T95" i="20"/>
  <c r="U47" i="21"/>
  <c r="U11" i="22"/>
  <c r="T53" i="22"/>
  <c r="U60" i="22"/>
  <c r="T31" i="23"/>
  <c r="T92" i="23"/>
  <c r="E82" i="22"/>
  <c r="E82" i="18"/>
  <c r="T20" i="1"/>
  <c r="T58" i="3"/>
  <c r="T92" i="3"/>
  <c r="T91" i="6"/>
  <c r="E17" i="1"/>
  <c r="P42" i="1"/>
  <c r="T65" i="2"/>
  <c r="T95" i="2"/>
  <c r="T39" i="4"/>
  <c r="T90" i="4"/>
  <c r="T24" i="5"/>
  <c r="P73" i="5"/>
  <c r="T89" i="5"/>
  <c r="T34" i="6"/>
  <c r="T41" i="6"/>
  <c r="U53" i="6"/>
  <c r="T40" i="7"/>
  <c r="T37" i="8"/>
  <c r="T41" i="8"/>
  <c r="Q74" i="8"/>
  <c r="T10" i="9"/>
  <c r="U89" i="9"/>
  <c r="T88" i="10"/>
  <c r="U22" i="11"/>
  <c r="T10" i="12"/>
  <c r="T21" i="12"/>
  <c r="T15" i="13"/>
  <c r="Q74" i="13"/>
  <c r="U37" i="14"/>
  <c r="T67" i="14"/>
  <c r="T89" i="14"/>
  <c r="T96" i="14"/>
  <c r="U38" i="15"/>
  <c r="R17" i="16"/>
  <c r="T29" i="16"/>
  <c r="P68" i="16"/>
  <c r="U90" i="16"/>
  <c r="T25" i="17"/>
  <c r="T59" i="17"/>
  <c r="U89" i="17"/>
  <c r="T34" i="20"/>
  <c r="T41" i="20"/>
  <c r="Q74" i="20"/>
  <c r="E26" i="21"/>
  <c r="T29" i="21"/>
  <c r="T30" i="22"/>
  <c r="T38" i="22"/>
  <c r="E42" i="22"/>
  <c r="T45" i="22"/>
  <c r="U53" i="22"/>
  <c r="U10" i="23"/>
  <c r="E82" i="11"/>
  <c r="I114" i="1"/>
  <c r="T98" i="23"/>
  <c r="J114" i="21"/>
  <c r="F114" i="19"/>
  <c r="S97" i="14"/>
  <c r="G114" i="12"/>
  <c r="T108" i="10"/>
  <c r="K114" i="5"/>
  <c r="S74" i="1"/>
  <c r="S87" i="2"/>
  <c r="T71" i="4"/>
  <c r="Q35" i="5"/>
  <c r="E42" i="8"/>
  <c r="Q87" i="8"/>
  <c r="T14" i="10"/>
  <c r="U71" i="11"/>
  <c r="S74" i="12"/>
  <c r="S17" i="14"/>
  <c r="E68" i="17"/>
  <c r="E17" i="18"/>
  <c r="S74" i="18"/>
  <c r="U34" i="20"/>
  <c r="T38" i="20"/>
  <c r="P73" i="21"/>
  <c r="U38" i="22"/>
  <c r="S73" i="22"/>
  <c r="P17" i="23"/>
  <c r="E32" i="23"/>
  <c r="P42" i="23"/>
  <c r="J114" i="1"/>
  <c r="K114" i="21"/>
  <c r="G114" i="19"/>
  <c r="B114" i="17"/>
  <c r="H114" i="12"/>
  <c r="L114" i="5"/>
  <c r="R114" i="5" s="1"/>
  <c r="B114" i="4"/>
  <c r="K114" i="3"/>
  <c r="U103" i="3"/>
  <c r="F114" i="22"/>
  <c r="J114" i="19"/>
  <c r="F114" i="17"/>
  <c r="F114" i="4"/>
  <c r="S97" i="3"/>
  <c r="P35" i="2"/>
  <c r="U10" i="5"/>
  <c r="U39" i="5"/>
  <c r="T63" i="5"/>
  <c r="T67" i="5"/>
  <c r="T10" i="6"/>
  <c r="E32" i="6"/>
  <c r="E73" i="6"/>
  <c r="U29" i="10"/>
  <c r="Q35" i="10"/>
  <c r="U35" i="10" s="1"/>
  <c r="U47" i="10"/>
  <c r="T51" i="10"/>
  <c r="U38" i="11"/>
  <c r="E35" i="13"/>
  <c r="T38" i="14"/>
  <c r="E42" i="14"/>
  <c r="T71" i="14"/>
  <c r="E17" i="15"/>
  <c r="S73" i="17"/>
  <c r="P17" i="18"/>
  <c r="U46" i="19"/>
  <c r="T12" i="20"/>
  <c r="U34" i="21"/>
  <c r="T10" i="23"/>
  <c r="U107" i="20"/>
  <c r="K114" i="19"/>
  <c r="G114" i="17"/>
  <c r="I114" i="15"/>
  <c r="D114" i="13"/>
  <c r="H114" i="8"/>
  <c r="F114" i="6"/>
  <c r="G114" i="4"/>
  <c r="U111" i="3"/>
  <c r="T107" i="2"/>
  <c r="E42" i="17"/>
  <c r="E61" i="17"/>
  <c r="E74" i="17"/>
  <c r="E82" i="12"/>
  <c r="E82" i="8"/>
  <c r="U98" i="5"/>
  <c r="G114" i="13"/>
  <c r="J114" i="8"/>
  <c r="H114" i="6"/>
  <c r="U109" i="6"/>
  <c r="I114" i="4"/>
  <c r="B114" i="2"/>
  <c r="B114" i="23"/>
  <c r="L114" i="15"/>
  <c r="R114" i="15" s="1"/>
  <c r="H114" i="13"/>
  <c r="B114" i="11"/>
  <c r="K114" i="8"/>
  <c r="I114" i="6"/>
  <c r="J114" i="4"/>
  <c r="U105" i="3"/>
  <c r="C114" i="2"/>
  <c r="T58" i="23"/>
  <c r="U48" i="23"/>
  <c r="R42" i="23"/>
  <c r="Q42" i="23"/>
  <c r="S42" i="23"/>
  <c r="Q32" i="23"/>
  <c r="S32" i="23"/>
  <c r="E26" i="23"/>
  <c r="Q26" i="23"/>
  <c r="E61" i="23"/>
  <c r="P61" i="23"/>
  <c r="R61" i="23"/>
  <c r="Q75" i="23"/>
  <c r="T60" i="23"/>
  <c r="T108" i="23"/>
  <c r="R97" i="23"/>
  <c r="T111" i="23"/>
  <c r="Q68" i="22"/>
  <c r="E68" i="22"/>
  <c r="T58" i="22"/>
  <c r="E61" i="22"/>
  <c r="T61" i="22" s="1"/>
  <c r="E55" i="22"/>
  <c r="E32" i="22"/>
  <c r="T32" i="22" s="1"/>
  <c r="U29" i="22"/>
  <c r="T24" i="22"/>
  <c r="P55" i="22"/>
  <c r="R55" i="22"/>
  <c r="E75" i="22"/>
  <c r="E69" i="22"/>
  <c r="P75" i="22"/>
  <c r="R75" i="22"/>
  <c r="Q61" i="22"/>
  <c r="U98" i="22"/>
  <c r="T108" i="22"/>
  <c r="U106" i="22"/>
  <c r="P68" i="21"/>
  <c r="R68" i="21"/>
  <c r="Q68" i="21"/>
  <c r="S68" i="21"/>
  <c r="T50" i="21"/>
  <c r="T48" i="21"/>
  <c r="E32" i="21"/>
  <c r="T32" i="21" s="1"/>
  <c r="E75" i="21"/>
  <c r="E69" i="21"/>
  <c r="P55" i="21"/>
  <c r="R55" i="21"/>
  <c r="Q61" i="21"/>
  <c r="S61" i="21"/>
  <c r="P69" i="21"/>
  <c r="Q69" i="21"/>
  <c r="R69" i="21"/>
  <c r="U110" i="21"/>
  <c r="U103" i="21"/>
  <c r="U111" i="21"/>
  <c r="T100" i="21"/>
  <c r="E68" i="20"/>
  <c r="T52" i="20"/>
  <c r="T51" i="20"/>
  <c r="T48" i="20"/>
  <c r="E55" i="20"/>
  <c r="P42" i="20"/>
  <c r="R42" i="20"/>
  <c r="T28" i="20"/>
  <c r="P32" i="20"/>
  <c r="R32" i="20"/>
  <c r="Q26" i="20"/>
  <c r="S26" i="20"/>
  <c r="T59" i="20"/>
  <c r="E61" i="20"/>
  <c r="U61" i="20" s="1"/>
  <c r="Q69" i="20"/>
  <c r="Q75" i="20"/>
  <c r="U75" i="20" s="1"/>
  <c r="S75" i="20"/>
  <c r="E69" i="20"/>
  <c r="E75" i="20"/>
  <c r="U60" i="20"/>
  <c r="T63" i="19"/>
  <c r="U65" i="19"/>
  <c r="U58" i="19"/>
  <c r="T52" i="19"/>
  <c r="T51" i="19"/>
  <c r="E55" i="19"/>
  <c r="T39" i="19"/>
  <c r="T28" i="19"/>
  <c r="E32" i="19"/>
  <c r="R26" i="19"/>
  <c r="E75" i="19"/>
  <c r="T49" i="19"/>
  <c r="Q55" i="19"/>
  <c r="E69" i="19"/>
  <c r="Q69" i="19"/>
  <c r="U69" i="19" s="1"/>
  <c r="S97" i="19"/>
  <c r="T102" i="19"/>
  <c r="U104" i="19"/>
  <c r="E82" i="19"/>
  <c r="T63" i="18"/>
  <c r="U64" i="18"/>
  <c r="E61" i="18"/>
  <c r="U48" i="18"/>
  <c r="Q42" i="18"/>
  <c r="P32" i="18"/>
  <c r="R32" i="18"/>
  <c r="Q32" i="18"/>
  <c r="S32" i="18"/>
  <c r="E75" i="18"/>
  <c r="E32" i="18"/>
  <c r="U32" i="18" s="1"/>
  <c r="E69" i="18"/>
  <c r="Q55" i="18"/>
  <c r="E55" i="18"/>
  <c r="T60" i="18"/>
  <c r="T59" i="18"/>
  <c r="R61" i="18"/>
  <c r="U109" i="18"/>
  <c r="U102" i="18"/>
  <c r="Q68" i="17"/>
  <c r="U57" i="17"/>
  <c r="E55" i="17"/>
  <c r="U44" i="17"/>
  <c r="U29" i="17"/>
  <c r="P32" i="17"/>
  <c r="R32" i="17"/>
  <c r="T28" i="17"/>
  <c r="P26" i="17"/>
  <c r="R26" i="17"/>
  <c r="E69" i="17"/>
  <c r="Q55" i="17"/>
  <c r="S55" i="17"/>
  <c r="P69" i="17"/>
  <c r="T69" i="17" s="1"/>
  <c r="P55" i="17"/>
  <c r="R55" i="17"/>
  <c r="E75" i="17"/>
  <c r="P75" i="17"/>
  <c r="R75" i="17"/>
  <c r="U60" i="17"/>
  <c r="R69" i="17"/>
  <c r="Q69" i="17"/>
  <c r="U69" i="17" s="1"/>
  <c r="S69" i="17"/>
  <c r="U99" i="17"/>
  <c r="T112" i="17"/>
  <c r="T98" i="17"/>
  <c r="R68" i="16"/>
  <c r="T63" i="16"/>
  <c r="T57" i="16"/>
  <c r="U52" i="16"/>
  <c r="E55" i="16"/>
  <c r="Q42" i="16"/>
  <c r="S42" i="16"/>
  <c r="S32" i="16"/>
  <c r="E75" i="16"/>
  <c r="E69" i="16"/>
  <c r="E61" i="16"/>
  <c r="U61" i="16" s="1"/>
  <c r="U101" i="16"/>
  <c r="U111" i="16"/>
  <c r="U104" i="16"/>
  <c r="E68" i="15"/>
  <c r="E61" i="15"/>
  <c r="U61" i="15" s="1"/>
  <c r="T52" i="15"/>
  <c r="E55" i="15"/>
  <c r="T48" i="15"/>
  <c r="T47" i="15"/>
  <c r="E75" i="15"/>
  <c r="R42" i="15"/>
  <c r="Q42" i="15"/>
  <c r="U25" i="15"/>
  <c r="E69" i="15"/>
  <c r="Q75" i="15"/>
  <c r="S75" i="15"/>
  <c r="T98" i="15"/>
  <c r="T100" i="15"/>
  <c r="T108" i="15"/>
  <c r="R97" i="15"/>
  <c r="R68" i="14"/>
  <c r="E61" i="14"/>
  <c r="T61" i="14" s="1"/>
  <c r="E55" i="14"/>
  <c r="U51" i="14"/>
  <c r="E75" i="14"/>
  <c r="P32" i="14"/>
  <c r="R32" i="14"/>
  <c r="Q32" i="14"/>
  <c r="S32" i="14"/>
  <c r="E26" i="14"/>
  <c r="E69" i="14"/>
  <c r="T60" i="14"/>
  <c r="P68" i="13"/>
  <c r="R68" i="13"/>
  <c r="S68" i="13"/>
  <c r="T63" i="13"/>
  <c r="T52" i="13"/>
  <c r="T51" i="13"/>
  <c r="E55" i="13"/>
  <c r="U47" i="13"/>
  <c r="P42" i="13"/>
  <c r="R42" i="13"/>
  <c r="T39" i="13"/>
  <c r="Q26" i="13"/>
  <c r="Q55" i="13"/>
  <c r="S55" i="13"/>
  <c r="Q61" i="13"/>
  <c r="P69" i="13"/>
  <c r="T69" i="13" s="1"/>
  <c r="R69" i="13"/>
  <c r="E75" i="13"/>
  <c r="T98" i="13"/>
  <c r="U103" i="13"/>
  <c r="U101" i="13"/>
  <c r="E75" i="12"/>
  <c r="E61" i="12"/>
  <c r="T58" i="12"/>
  <c r="T52" i="12"/>
  <c r="T48" i="12"/>
  <c r="T47" i="12"/>
  <c r="T44" i="12"/>
  <c r="E69" i="12"/>
  <c r="U39" i="12"/>
  <c r="P32" i="12"/>
  <c r="R32" i="12"/>
  <c r="E55" i="12"/>
  <c r="Q61" i="12"/>
  <c r="U100" i="12"/>
  <c r="T103" i="12"/>
  <c r="R68" i="11"/>
  <c r="Q68" i="11"/>
  <c r="S68" i="11"/>
  <c r="E61" i="11"/>
  <c r="U61" i="11" s="1"/>
  <c r="P61" i="11"/>
  <c r="T57" i="11"/>
  <c r="U48" i="11"/>
  <c r="E55" i="11"/>
  <c r="E42" i="11"/>
  <c r="P32" i="11"/>
  <c r="R32" i="11"/>
  <c r="E26" i="11"/>
  <c r="U26" i="11" s="1"/>
  <c r="P69" i="11"/>
  <c r="P55" i="11"/>
  <c r="R55" i="11"/>
  <c r="R61" i="11"/>
  <c r="R69" i="11"/>
  <c r="E75" i="11"/>
  <c r="Q61" i="11"/>
  <c r="E69" i="11"/>
  <c r="T108" i="11"/>
  <c r="T111" i="11"/>
  <c r="U109" i="11"/>
  <c r="Q68" i="10"/>
  <c r="E68" i="10"/>
  <c r="E61" i="10"/>
  <c r="U61" i="10" s="1"/>
  <c r="T52" i="10"/>
  <c r="Q55" i="10"/>
  <c r="T44" i="10"/>
  <c r="Q69" i="10"/>
  <c r="U69" i="10" s="1"/>
  <c r="E42" i="10"/>
  <c r="P42" i="10"/>
  <c r="R42" i="10"/>
  <c r="E32" i="10"/>
  <c r="T32" i="10" s="1"/>
  <c r="Q75" i="10"/>
  <c r="U75" i="10" s="1"/>
  <c r="E75" i="10"/>
  <c r="T25" i="10"/>
  <c r="Q26" i="10"/>
  <c r="P55" i="10"/>
  <c r="S55" i="10"/>
  <c r="U59" i="10"/>
  <c r="S61" i="10"/>
  <c r="S69" i="10"/>
  <c r="U105" i="10"/>
  <c r="U99" i="10"/>
  <c r="T110" i="10"/>
  <c r="E82" i="10"/>
  <c r="U64" i="9"/>
  <c r="E69" i="9"/>
  <c r="T51" i="9"/>
  <c r="U50" i="9"/>
  <c r="T47" i="9"/>
  <c r="E55" i="9"/>
  <c r="T39" i="9"/>
  <c r="E42" i="9"/>
  <c r="Q32" i="9"/>
  <c r="Q75" i="9"/>
  <c r="U75" i="9" s="1"/>
  <c r="Q26" i="9"/>
  <c r="P55" i="9"/>
  <c r="R55" i="9"/>
  <c r="T49" i="9"/>
  <c r="P75" i="9"/>
  <c r="T75" i="9" s="1"/>
  <c r="R75" i="9"/>
  <c r="U59" i="9"/>
  <c r="Q61" i="9"/>
  <c r="T102" i="9"/>
  <c r="U107" i="9"/>
  <c r="U105" i="9"/>
  <c r="T64" i="8"/>
  <c r="P68" i="8"/>
  <c r="R68" i="8"/>
  <c r="Q68" i="8"/>
  <c r="S68" i="8"/>
  <c r="T58" i="8"/>
  <c r="T57" i="8"/>
  <c r="T50" i="8"/>
  <c r="R55" i="8"/>
  <c r="R32" i="8"/>
  <c r="S32" i="8"/>
  <c r="T29" i="8"/>
  <c r="T28" i="8"/>
  <c r="P26" i="8"/>
  <c r="T26" i="8" s="1"/>
  <c r="R26" i="8"/>
  <c r="T49" i="8"/>
  <c r="P69" i="8"/>
  <c r="R69" i="8"/>
  <c r="Q69" i="8"/>
  <c r="U69" i="8" s="1"/>
  <c r="S69" i="8"/>
  <c r="E75" i="8"/>
  <c r="T59" i="8"/>
  <c r="P61" i="8"/>
  <c r="R61" i="8"/>
  <c r="P75" i="8"/>
  <c r="T75" i="8" s="1"/>
  <c r="R75" i="8"/>
  <c r="U107" i="8"/>
  <c r="T112" i="8"/>
  <c r="T110" i="8"/>
  <c r="U101" i="8"/>
  <c r="T99" i="8"/>
  <c r="U64" i="7"/>
  <c r="P68" i="7"/>
  <c r="R68" i="7"/>
  <c r="S68" i="7"/>
  <c r="T65" i="7"/>
  <c r="T58" i="7"/>
  <c r="T57" i="7"/>
  <c r="T50" i="7"/>
  <c r="Q55" i="7"/>
  <c r="T47" i="7"/>
  <c r="E55" i="7"/>
  <c r="E42" i="7"/>
  <c r="P42" i="7"/>
  <c r="R42" i="7"/>
  <c r="Q42" i="7"/>
  <c r="S42" i="7"/>
  <c r="T28" i="7"/>
  <c r="Q32" i="7"/>
  <c r="S32" i="7"/>
  <c r="E75" i="7"/>
  <c r="P75" i="7"/>
  <c r="T75" i="7" s="1"/>
  <c r="E69" i="7"/>
  <c r="R75" i="7"/>
  <c r="P69" i="7"/>
  <c r="T69" i="7" s="1"/>
  <c r="R69" i="7"/>
  <c r="U60" i="7"/>
  <c r="E61" i="7"/>
  <c r="U61" i="7" s="1"/>
  <c r="T101" i="7"/>
  <c r="T99" i="7"/>
  <c r="U109" i="7"/>
  <c r="R68" i="6"/>
  <c r="Q68" i="6"/>
  <c r="S68" i="6"/>
  <c r="E68" i="6"/>
  <c r="U52" i="6"/>
  <c r="T51" i="6"/>
  <c r="T44" i="6"/>
  <c r="Q55" i="6"/>
  <c r="U55" i="6" s="1"/>
  <c r="Q42" i="6"/>
  <c r="E69" i="6"/>
  <c r="Q32" i="6"/>
  <c r="S32" i="6"/>
  <c r="S26" i="6"/>
  <c r="R26" i="6"/>
  <c r="E26" i="6"/>
  <c r="T26" i="6" s="1"/>
  <c r="U49" i="6"/>
  <c r="S55" i="6"/>
  <c r="E55" i="6"/>
  <c r="P75" i="6"/>
  <c r="T75" i="6" s="1"/>
  <c r="R75" i="6"/>
  <c r="Q75" i="6"/>
  <c r="U75" i="6" s="1"/>
  <c r="S75" i="6"/>
  <c r="T59" i="6"/>
  <c r="P61" i="6"/>
  <c r="R61" i="6"/>
  <c r="Q61" i="6"/>
  <c r="S61" i="6"/>
  <c r="E75" i="6"/>
  <c r="T101" i="6"/>
  <c r="U106" i="6"/>
  <c r="U104" i="6"/>
  <c r="E68" i="5"/>
  <c r="P61" i="5"/>
  <c r="U52" i="5"/>
  <c r="Q42" i="5"/>
  <c r="S42" i="5"/>
  <c r="U28" i="5"/>
  <c r="Q32" i="5"/>
  <c r="E26" i="5"/>
  <c r="E55" i="5"/>
  <c r="T59" i="5"/>
  <c r="U60" i="5"/>
  <c r="E61" i="5"/>
  <c r="P75" i="5"/>
  <c r="T75" i="5" s="1"/>
  <c r="R75" i="5"/>
  <c r="R61" i="5"/>
  <c r="S61" i="5"/>
  <c r="E69" i="5"/>
  <c r="E75" i="5"/>
  <c r="R97" i="5"/>
  <c r="T65" i="4"/>
  <c r="Q61" i="4"/>
  <c r="T51" i="4"/>
  <c r="T50" i="4"/>
  <c r="E55" i="4"/>
  <c r="E42" i="4"/>
  <c r="P42" i="4"/>
  <c r="R42" i="4"/>
  <c r="T28" i="4"/>
  <c r="E69" i="4"/>
  <c r="U25" i="4"/>
  <c r="E26" i="4"/>
  <c r="U26" i="4" s="1"/>
  <c r="R26" i="4"/>
  <c r="Q26" i="4"/>
  <c r="S26" i="4"/>
  <c r="Q55" i="4"/>
  <c r="U55" i="4" s="1"/>
  <c r="S55" i="4"/>
  <c r="T60" i="4"/>
  <c r="T103" i="4"/>
  <c r="T105" i="4"/>
  <c r="P68" i="3"/>
  <c r="U64" i="3"/>
  <c r="R68" i="3"/>
  <c r="Q61" i="3"/>
  <c r="S61" i="3"/>
  <c r="E55" i="3"/>
  <c r="E69" i="3"/>
  <c r="P42" i="3"/>
  <c r="R42" i="3"/>
  <c r="E32" i="3"/>
  <c r="P32" i="3"/>
  <c r="R32" i="3"/>
  <c r="E75" i="3"/>
  <c r="T59" i="3"/>
  <c r="Q75" i="3"/>
  <c r="U75" i="3" s="1"/>
  <c r="T108" i="3"/>
  <c r="T110" i="3"/>
  <c r="T100" i="3"/>
  <c r="T102" i="3"/>
  <c r="E55" i="2"/>
  <c r="U28" i="2"/>
  <c r="Q32" i="2"/>
  <c r="S32" i="2"/>
  <c r="T29" i="2"/>
  <c r="P32" i="2"/>
  <c r="R32" i="2"/>
  <c r="E75" i="2"/>
  <c r="E69" i="2"/>
  <c r="T60" i="2"/>
  <c r="E61" i="2"/>
  <c r="Q69" i="2"/>
  <c r="T111" i="2"/>
  <c r="T63" i="1"/>
  <c r="Q68" i="1"/>
  <c r="T58" i="1"/>
  <c r="T52" i="1"/>
  <c r="T51" i="1"/>
  <c r="E55" i="1"/>
  <c r="E69" i="1"/>
  <c r="T44" i="1"/>
  <c r="E42" i="1"/>
  <c r="R42" i="1"/>
  <c r="E32" i="1"/>
  <c r="Q26" i="1"/>
  <c r="Q69" i="1"/>
  <c r="U69" i="1" s="1"/>
  <c r="P55" i="1"/>
  <c r="T55" i="1" s="1"/>
  <c r="Q55" i="1"/>
  <c r="U55" i="1" s="1"/>
  <c r="S69" i="1"/>
  <c r="Q75" i="1"/>
  <c r="U75" i="1" s="1"/>
  <c r="U59" i="1"/>
  <c r="P61" i="1"/>
  <c r="P69" i="1"/>
  <c r="T69" i="1" s="1"/>
  <c r="R69" i="1"/>
  <c r="T103" i="1"/>
  <c r="U61" i="2"/>
  <c r="T61" i="2"/>
  <c r="T26" i="4"/>
  <c r="U60" i="1"/>
  <c r="T60" i="1"/>
  <c r="U23" i="1"/>
  <c r="Q32" i="1"/>
  <c r="T46" i="1"/>
  <c r="U47" i="1"/>
  <c r="T66" i="1"/>
  <c r="U67" i="1"/>
  <c r="T10" i="2"/>
  <c r="U12" i="2"/>
  <c r="T12" i="2"/>
  <c r="T30" i="2"/>
  <c r="U31" i="2"/>
  <c r="U34" i="2"/>
  <c r="T41" i="2"/>
  <c r="T48" i="2"/>
  <c r="U49" i="2"/>
  <c r="Q61" i="2"/>
  <c r="U67" i="2"/>
  <c r="P87" i="2"/>
  <c r="T92" i="2"/>
  <c r="U94" i="2"/>
  <c r="T94" i="2"/>
  <c r="U28" i="3"/>
  <c r="T28" i="3"/>
  <c r="T39" i="3"/>
  <c r="U46" i="3"/>
  <c r="U50" i="3"/>
  <c r="T54" i="3"/>
  <c r="S87" i="3"/>
  <c r="U93" i="3"/>
  <c r="P55" i="4"/>
  <c r="T55" i="4" s="1"/>
  <c r="U64" i="4"/>
  <c r="T66" i="4"/>
  <c r="U66" i="4"/>
  <c r="U26" i="5"/>
  <c r="T26" i="5"/>
  <c r="U61" i="6"/>
  <c r="T61" i="6"/>
  <c r="U35" i="8"/>
  <c r="T35" i="8"/>
  <c r="U14" i="1"/>
  <c r="U17" i="1"/>
  <c r="T17" i="1"/>
  <c r="T22" i="1"/>
  <c r="U31" i="1"/>
  <c r="T34" i="1"/>
  <c r="T45" i="1"/>
  <c r="T50" i="1"/>
  <c r="E75" i="1"/>
  <c r="U87" i="1"/>
  <c r="E87" i="1"/>
  <c r="E115" i="1" s="1"/>
  <c r="T87" i="1"/>
  <c r="T52" i="2"/>
  <c r="U68" i="2"/>
  <c r="T68" i="2"/>
  <c r="U63" i="2"/>
  <c r="T63" i="2"/>
  <c r="E68" i="2"/>
  <c r="Q87" i="2"/>
  <c r="U32" i="3"/>
  <c r="T32" i="3"/>
  <c r="T49" i="3"/>
  <c r="T60" i="3"/>
  <c r="P69" i="3"/>
  <c r="T69" i="3" s="1"/>
  <c r="U13" i="4"/>
  <c r="Q17" i="4"/>
  <c r="U17" i="4" s="1"/>
  <c r="U44" i="4"/>
  <c r="T46" i="4"/>
  <c r="U46" i="4"/>
  <c r="U52" i="4"/>
  <c r="P32" i="5"/>
  <c r="U61" i="1"/>
  <c r="T61" i="1"/>
  <c r="U74" i="1"/>
  <c r="U73" i="1"/>
  <c r="T73" i="1"/>
  <c r="T74" i="1"/>
  <c r="P26" i="2"/>
  <c r="T26" i="2" s="1"/>
  <c r="R87" i="2"/>
  <c r="Q17" i="3"/>
  <c r="E61" i="3"/>
  <c r="Q69" i="3"/>
  <c r="U69" i="3" s="1"/>
  <c r="P75" i="3"/>
  <c r="T75" i="3" s="1"/>
  <c r="T29" i="4"/>
  <c r="U29" i="4"/>
  <c r="T57" i="4"/>
  <c r="U57" i="4"/>
  <c r="P74" i="4"/>
  <c r="Q115" i="4"/>
  <c r="Q114" i="4"/>
  <c r="U35" i="5"/>
  <c r="T41" i="5"/>
  <c r="U41" i="5"/>
  <c r="T49" i="5"/>
  <c r="U49" i="5"/>
  <c r="U23" i="2"/>
  <c r="T23" i="2"/>
  <c r="U32" i="2"/>
  <c r="U35" i="2"/>
  <c r="T35" i="2"/>
  <c r="P73" i="2"/>
  <c r="P74" i="2"/>
  <c r="U14" i="3"/>
  <c r="T14" i="3"/>
  <c r="U26" i="3"/>
  <c r="T26" i="3"/>
  <c r="P35" i="3"/>
  <c r="U55" i="3"/>
  <c r="T55" i="3"/>
  <c r="U45" i="3"/>
  <c r="T45" i="3"/>
  <c r="U74" i="3"/>
  <c r="T74" i="3"/>
  <c r="U73" i="3"/>
  <c r="T73" i="3"/>
  <c r="U71" i="3"/>
  <c r="P74" i="3"/>
  <c r="U9" i="4"/>
  <c r="T9" i="4"/>
  <c r="T12" i="5"/>
  <c r="U12" i="5"/>
  <c r="U61" i="9"/>
  <c r="T61" i="9"/>
  <c r="P26" i="1"/>
  <c r="U38" i="1"/>
  <c r="T38" i="1"/>
  <c r="R87" i="1"/>
  <c r="P17" i="2"/>
  <c r="P55" i="2"/>
  <c r="T55" i="2" s="1"/>
  <c r="Q73" i="2"/>
  <c r="Q74" i="2"/>
  <c r="P75" i="2"/>
  <c r="T75" i="2" s="1"/>
  <c r="U25" i="3"/>
  <c r="T25" i="3"/>
  <c r="Q35" i="3"/>
  <c r="Q42" i="3"/>
  <c r="P61" i="3"/>
  <c r="Q74" i="3"/>
  <c r="U32" i="6"/>
  <c r="T32" i="6"/>
  <c r="U32" i="7"/>
  <c r="U32" i="8"/>
  <c r="T32" i="8"/>
  <c r="Q35" i="1"/>
  <c r="U35" i="1" s="1"/>
  <c r="T53" i="1"/>
  <c r="R61" i="1"/>
  <c r="P73" i="1"/>
  <c r="P74" i="1"/>
  <c r="P75" i="1"/>
  <c r="T75" i="1" s="1"/>
  <c r="S87" i="1"/>
  <c r="T89" i="1"/>
  <c r="Q17" i="2"/>
  <c r="U17" i="2" s="1"/>
  <c r="T19" i="2"/>
  <c r="T24" i="2"/>
  <c r="U39" i="2"/>
  <c r="T44" i="2"/>
  <c r="Q55" i="2"/>
  <c r="U55" i="2" s="1"/>
  <c r="P68" i="2"/>
  <c r="P69" i="2"/>
  <c r="T69" i="2" s="1"/>
  <c r="T72" i="2"/>
  <c r="Q75" i="2"/>
  <c r="U75" i="2" s="1"/>
  <c r="T15" i="3"/>
  <c r="T22" i="3"/>
  <c r="T46" i="3"/>
  <c r="U52" i="3"/>
  <c r="T57" i="3"/>
  <c r="Q73" i="3"/>
  <c r="P87" i="3"/>
  <c r="U95" i="3"/>
  <c r="U15" i="4"/>
  <c r="P32" i="4"/>
  <c r="T32" i="4" s="1"/>
  <c r="Q69" i="4"/>
  <c r="U69" i="4" s="1"/>
  <c r="U16" i="5"/>
  <c r="T32" i="5"/>
  <c r="U32" i="5"/>
  <c r="Q42" i="1"/>
  <c r="U42" i="1" s="1"/>
  <c r="P17" i="1"/>
  <c r="Q61" i="1"/>
  <c r="T19" i="1"/>
  <c r="T25" i="1"/>
  <c r="T9" i="1"/>
  <c r="T15" i="1"/>
  <c r="S26" i="1"/>
  <c r="U34" i="1"/>
  <c r="T88" i="1"/>
  <c r="T38" i="2"/>
  <c r="U40" i="2"/>
  <c r="T40" i="2"/>
  <c r="P42" i="2"/>
  <c r="T42" i="2" s="1"/>
  <c r="U50" i="2"/>
  <c r="T10" i="3"/>
  <c r="P26" i="3"/>
  <c r="Q32" i="3"/>
  <c r="U41" i="3"/>
  <c r="U53" i="3"/>
  <c r="T53" i="3"/>
  <c r="P55" i="3"/>
  <c r="T66" i="3"/>
  <c r="T89" i="3"/>
  <c r="U20" i="4"/>
  <c r="T20" i="4"/>
  <c r="U34" i="4"/>
  <c r="U41" i="4"/>
  <c r="P68" i="4"/>
  <c r="U92" i="4"/>
  <c r="T94" i="4"/>
  <c r="U94" i="4"/>
  <c r="P35" i="5"/>
  <c r="T35" i="5" s="1"/>
  <c r="U61" i="8"/>
  <c r="T61" i="8"/>
  <c r="Q26" i="2"/>
  <c r="U26" i="2" s="1"/>
  <c r="P35" i="1"/>
  <c r="T35" i="1" s="1"/>
  <c r="U92" i="1"/>
  <c r="T92" i="1"/>
  <c r="U69" i="2"/>
  <c r="T17" i="2"/>
  <c r="U10" i="1"/>
  <c r="T16" i="1"/>
  <c r="U11" i="1"/>
  <c r="T42" i="1"/>
  <c r="T37" i="1"/>
  <c r="T39" i="1"/>
  <c r="U48" i="1"/>
  <c r="P68" i="1"/>
  <c r="T72" i="1"/>
  <c r="T93" i="1"/>
  <c r="T16" i="2"/>
  <c r="U9" i="1"/>
  <c r="E26" i="1"/>
  <c r="P32" i="1"/>
  <c r="U49" i="1"/>
  <c r="T49" i="1"/>
  <c r="T71" i="1"/>
  <c r="U88" i="1"/>
  <c r="U11" i="2"/>
  <c r="T37" i="2"/>
  <c r="Q42" i="2"/>
  <c r="U42" i="2" s="1"/>
  <c r="U51" i="2"/>
  <c r="T51" i="2"/>
  <c r="P61" i="2"/>
  <c r="E73" i="2"/>
  <c r="U93" i="2"/>
  <c r="T21" i="3"/>
  <c r="Q26" i="3"/>
  <c r="U35" i="3"/>
  <c r="T35" i="3"/>
  <c r="E42" i="3"/>
  <c r="Q55" i="3"/>
  <c r="R87" i="3"/>
  <c r="P35" i="4"/>
  <c r="T54" i="4"/>
  <c r="U54" i="4"/>
  <c r="E42" i="5"/>
  <c r="U57" i="5"/>
  <c r="T57" i="5"/>
  <c r="T42" i="4"/>
  <c r="U61" i="4"/>
  <c r="T61" i="4"/>
  <c r="U87" i="4"/>
  <c r="E87" i="4"/>
  <c r="E115" i="4" s="1"/>
  <c r="U115" i="4" s="1"/>
  <c r="T87" i="4"/>
  <c r="P26" i="5"/>
  <c r="U55" i="5"/>
  <c r="T55" i="5"/>
  <c r="T45" i="5"/>
  <c r="Q55" i="5"/>
  <c r="U64" i="5"/>
  <c r="U72" i="5"/>
  <c r="U93" i="5"/>
  <c r="P17" i="6"/>
  <c r="U29" i="6"/>
  <c r="P35" i="6"/>
  <c r="T35" i="6" s="1"/>
  <c r="U54" i="6"/>
  <c r="U94" i="6"/>
  <c r="U12" i="7"/>
  <c r="U31" i="7"/>
  <c r="U42" i="7"/>
  <c r="T42" i="7"/>
  <c r="S87" i="7"/>
  <c r="U90" i="7"/>
  <c r="U96" i="7"/>
  <c r="U14" i="8"/>
  <c r="U38" i="8"/>
  <c r="U72" i="8"/>
  <c r="U87" i="8"/>
  <c r="E87" i="8"/>
  <c r="E115" i="8" s="1"/>
  <c r="T87" i="8"/>
  <c r="T88" i="8"/>
  <c r="P17" i="9"/>
  <c r="U26" i="9"/>
  <c r="T26" i="9"/>
  <c r="P32" i="9"/>
  <c r="T91" i="9"/>
  <c r="U91" i="9"/>
  <c r="T26" i="10"/>
  <c r="U26" i="10"/>
  <c r="T61" i="10"/>
  <c r="T26" i="11"/>
  <c r="U87" i="3"/>
  <c r="E87" i="3"/>
  <c r="E115" i="3" s="1"/>
  <c r="T115" i="3" s="1"/>
  <c r="T87" i="3"/>
  <c r="Q42" i="4"/>
  <c r="U42" i="4" s="1"/>
  <c r="P61" i="4"/>
  <c r="P87" i="4"/>
  <c r="Q17" i="5"/>
  <c r="U17" i="5" s="1"/>
  <c r="Q26" i="5"/>
  <c r="T54" i="5"/>
  <c r="P68" i="5"/>
  <c r="P69" i="5"/>
  <c r="T69" i="5" s="1"/>
  <c r="U87" i="5"/>
  <c r="E87" i="5"/>
  <c r="E115" i="5" s="1"/>
  <c r="T87" i="5"/>
  <c r="T88" i="5"/>
  <c r="Q17" i="6"/>
  <c r="P69" i="6"/>
  <c r="T69" i="6" s="1"/>
  <c r="Q69" i="6"/>
  <c r="U69" i="6" s="1"/>
  <c r="T11" i="7"/>
  <c r="U21" i="7"/>
  <c r="P26" i="7"/>
  <c r="U55" i="7"/>
  <c r="T55" i="7"/>
  <c r="Q69" i="7"/>
  <c r="U69" i="7" s="1"/>
  <c r="Q74" i="7"/>
  <c r="Q75" i="7"/>
  <c r="U75" i="7" s="1"/>
  <c r="T17" i="8"/>
  <c r="T69" i="8"/>
  <c r="T13" i="8"/>
  <c r="P42" i="8"/>
  <c r="T44" i="8"/>
  <c r="U51" i="8"/>
  <c r="T60" i="8"/>
  <c r="U68" i="8"/>
  <c r="T68" i="8"/>
  <c r="T63" i="8"/>
  <c r="E73" i="8"/>
  <c r="T13" i="9"/>
  <c r="T25" i="9"/>
  <c r="U25" i="9"/>
  <c r="E35" i="9"/>
  <c r="U44" i="9"/>
  <c r="E74" i="9"/>
  <c r="Q32" i="10"/>
  <c r="Q68" i="5"/>
  <c r="Q69" i="5"/>
  <c r="U69" i="5" s="1"/>
  <c r="P115" i="5"/>
  <c r="P114" i="5"/>
  <c r="P32" i="6"/>
  <c r="P42" i="6"/>
  <c r="U68" i="6"/>
  <c r="T68" i="6"/>
  <c r="U87" i="6"/>
  <c r="E87" i="6"/>
  <c r="E115" i="6" s="1"/>
  <c r="T87" i="6"/>
  <c r="P17" i="7"/>
  <c r="Q26" i="7"/>
  <c r="U35" i="7"/>
  <c r="P55" i="7"/>
  <c r="Q42" i="8"/>
  <c r="U55" i="8"/>
  <c r="T55" i="8"/>
  <c r="Q115" i="8"/>
  <c r="Q114" i="8"/>
  <c r="P42" i="9"/>
  <c r="U55" i="9"/>
  <c r="T55" i="9"/>
  <c r="U45" i="9"/>
  <c r="T45" i="9"/>
  <c r="T52" i="9"/>
  <c r="U52" i="9"/>
  <c r="T9" i="10"/>
  <c r="U9" i="10"/>
  <c r="T24" i="10"/>
  <c r="U24" i="10"/>
  <c r="U48" i="10"/>
  <c r="T48" i="10"/>
  <c r="U68" i="3"/>
  <c r="T68" i="3"/>
  <c r="Q87" i="3"/>
  <c r="R87" i="4"/>
  <c r="U68" i="5"/>
  <c r="T68" i="5"/>
  <c r="Q87" i="5"/>
  <c r="U42" i="6"/>
  <c r="T42" i="6"/>
  <c r="U37" i="6"/>
  <c r="P87" i="6"/>
  <c r="U42" i="8"/>
  <c r="T42" i="8"/>
  <c r="R87" i="8"/>
  <c r="P26" i="9"/>
  <c r="Q42" i="9"/>
  <c r="P69" i="9"/>
  <c r="T69" i="9" s="1"/>
  <c r="Q69" i="9"/>
  <c r="U69" i="9" s="1"/>
  <c r="E73" i="9"/>
  <c r="U90" i="9"/>
  <c r="T90" i="9"/>
  <c r="T15" i="10"/>
  <c r="U15" i="10"/>
  <c r="Q17" i="10"/>
  <c r="U17" i="10" s="1"/>
  <c r="U35" i="13"/>
  <c r="U74" i="5"/>
  <c r="T74" i="5"/>
  <c r="U73" i="5"/>
  <c r="T73" i="5"/>
  <c r="U71" i="5"/>
  <c r="R87" i="5"/>
  <c r="U73" i="6"/>
  <c r="T73" i="6"/>
  <c r="U74" i="6"/>
  <c r="T74" i="6"/>
  <c r="Q87" i="6"/>
  <c r="P61" i="7"/>
  <c r="U74" i="7"/>
  <c r="T74" i="7"/>
  <c r="U73" i="7"/>
  <c r="T73" i="7"/>
  <c r="U87" i="7"/>
  <c r="E87" i="7"/>
  <c r="E115" i="7" s="1"/>
  <c r="U115" i="7" s="1"/>
  <c r="T87" i="7"/>
  <c r="Q17" i="8"/>
  <c r="U17" i="8" s="1"/>
  <c r="Q26" i="8"/>
  <c r="U26" i="8" s="1"/>
  <c r="Q55" i="8"/>
  <c r="U24" i="9"/>
  <c r="T24" i="9"/>
  <c r="T32" i="9"/>
  <c r="U32" i="9"/>
  <c r="U60" i="9"/>
  <c r="T60" i="9"/>
  <c r="T31" i="4"/>
  <c r="Q32" i="4"/>
  <c r="U32" i="4" s="1"/>
  <c r="T48" i="4"/>
  <c r="T59" i="4"/>
  <c r="U68" i="4"/>
  <c r="T68" i="4"/>
  <c r="Q68" i="4"/>
  <c r="P69" i="4"/>
  <c r="T69" i="4" s="1"/>
  <c r="T72" i="4"/>
  <c r="Q74" i="4"/>
  <c r="P75" i="4"/>
  <c r="T75" i="4" s="1"/>
  <c r="T88" i="4"/>
  <c r="T95" i="4"/>
  <c r="U14" i="5"/>
  <c r="T22" i="5"/>
  <c r="U45" i="5"/>
  <c r="T51" i="5"/>
  <c r="T58" i="5"/>
  <c r="U61" i="5"/>
  <c r="T61" i="5"/>
  <c r="T95" i="5"/>
  <c r="U17" i="6"/>
  <c r="T17" i="6"/>
  <c r="U9" i="6"/>
  <c r="T13" i="6"/>
  <c r="U58" i="6"/>
  <c r="T65" i="6"/>
  <c r="U90" i="6"/>
  <c r="T96" i="6"/>
  <c r="T14" i="7"/>
  <c r="T23" i="7"/>
  <c r="U26" i="7"/>
  <c r="T26" i="7"/>
  <c r="P35" i="7"/>
  <c r="T35" i="7" s="1"/>
  <c r="T37" i="7"/>
  <c r="T46" i="7"/>
  <c r="Q61" i="7"/>
  <c r="U92" i="7"/>
  <c r="T10" i="8"/>
  <c r="T16" i="8"/>
  <c r="U40" i="8"/>
  <c r="T47" i="8"/>
  <c r="T53" i="8"/>
  <c r="P73" i="8"/>
  <c r="T28" i="9"/>
  <c r="U28" i="9"/>
  <c r="Q68" i="9"/>
  <c r="S68" i="9"/>
  <c r="P74" i="9"/>
  <c r="U96" i="9"/>
  <c r="T96" i="9"/>
  <c r="U32" i="10"/>
  <c r="P17" i="4"/>
  <c r="T17" i="4" s="1"/>
  <c r="T34" i="4"/>
  <c r="Q35" i="4"/>
  <c r="T37" i="4"/>
  <c r="P87" i="1"/>
  <c r="U73" i="2"/>
  <c r="T73" i="2"/>
  <c r="U74" i="2"/>
  <c r="T74" i="2"/>
  <c r="T17" i="3"/>
  <c r="U17" i="3"/>
  <c r="U42" i="3"/>
  <c r="T42" i="3"/>
  <c r="T65" i="3"/>
  <c r="T88" i="3"/>
  <c r="T96" i="3"/>
  <c r="T16" i="4"/>
  <c r="T19" i="4"/>
  <c r="T30" i="4"/>
  <c r="U37" i="4"/>
  <c r="T47" i="4"/>
  <c r="T58" i="4"/>
  <c r="T67" i="4"/>
  <c r="Q75" i="4"/>
  <c r="U75" i="4" s="1"/>
  <c r="U88" i="4"/>
  <c r="T13" i="5"/>
  <c r="T21" i="5"/>
  <c r="T29" i="5"/>
  <c r="P42" i="5"/>
  <c r="T44" i="5"/>
  <c r="T50" i="5"/>
  <c r="U65" i="5"/>
  <c r="P74" i="5"/>
  <c r="U88" i="5"/>
  <c r="T94" i="5"/>
  <c r="T12" i="6"/>
  <c r="T20" i="6"/>
  <c r="U30" i="6"/>
  <c r="T38" i="6"/>
  <c r="T48" i="6"/>
  <c r="P55" i="6"/>
  <c r="T55" i="6" s="1"/>
  <c r="T57" i="6"/>
  <c r="T64" i="6"/>
  <c r="P74" i="6"/>
  <c r="S87" i="6"/>
  <c r="T89" i="6"/>
  <c r="T95" i="6"/>
  <c r="T10" i="7"/>
  <c r="P32" i="7"/>
  <c r="T32" i="7" s="1"/>
  <c r="T34" i="7"/>
  <c r="U37" i="7"/>
  <c r="T45" i="7"/>
  <c r="T51" i="7"/>
  <c r="Q87" i="7"/>
  <c r="T91" i="7"/>
  <c r="T9" i="8"/>
  <c r="T24" i="8"/>
  <c r="T39" i="8"/>
  <c r="U63" i="8"/>
  <c r="T93" i="8"/>
  <c r="U42" i="9"/>
  <c r="T42" i="9"/>
  <c r="T37" i="9"/>
  <c r="U37" i="9"/>
  <c r="T66" i="9"/>
  <c r="Q74" i="9"/>
  <c r="U54" i="10"/>
  <c r="T54" i="10"/>
  <c r="U68" i="1"/>
  <c r="T68" i="1"/>
  <c r="Q87" i="1"/>
  <c r="U87" i="2"/>
  <c r="E87" i="2"/>
  <c r="E115" i="2" s="1"/>
  <c r="U115" i="2" s="1"/>
  <c r="T87" i="2"/>
  <c r="U88" i="3"/>
  <c r="E73" i="4"/>
  <c r="P55" i="5"/>
  <c r="Q73" i="5"/>
  <c r="Q75" i="5"/>
  <c r="U75" i="5" s="1"/>
  <c r="T63" i="6"/>
  <c r="Q73" i="6"/>
  <c r="T88" i="6"/>
  <c r="T17" i="7"/>
  <c r="U17" i="7"/>
  <c r="T22" i="7"/>
  <c r="U45" i="7"/>
  <c r="U68" i="7"/>
  <c r="T68" i="7"/>
  <c r="R87" i="7"/>
  <c r="U9" i="8"/>
  <c r="E17" i="8"/>
  <c r="T45" i="8"/>
  <c r="T52" i="8"/>
  <c r="Q61" i="8"/>
  <c r="U14" i="9"/>
  <c r="U19" i="9"/>
  <c r="T46" i="9"/>
  <c r="U46" i="9"/>
  <c r="P87" i="9"/>
  <c r="T93" i="9"/>
  <c r="U10" i="10"/>
  <c r="T12" i="10"/>
  <c r="P35" i="9"/>
  <c r="P73" i="9"/>
  <c r="R87" i="9"/>
  <c r="S26" i="10"/>
  <c r="U49" i="10"/>
  <c r="R55" i="10"/>
  <c r="U57" i="10"/>
  <c r="U64" i="10"/>
  <c r="P87" i="10"/>
  <c r="T92" i="10"/>
  <c r="T10" i="11"/>
  <c r="U11" i="11"/>
  <c r="U20" i="11"/>
  <c r="Q26" i="11"/>
  <c r="T38" i="11"/>
  <c r="U39" i="11"/>
  <c r="U46" i="11"/>
  <c r="T71" i="11"/>
  <c r="R73" i="11"/>
  <c r="Q74" i="11"/>
  <c r="Q75" i="11"/>
  <c r="U75" i="11" s="1"/>
  <c r="T94" i="11"/>
  <c r="T12" i="12"/>
  <c r="U13" i="12"/>
  <c r="U20" i="12"/>
  <c r="U28" i="12"/>
  <c r="Q35" i="12"/>
  <c r="T50" i="12"/>
  <c r="U51" i="12"/>
  <c r="P55" i="12"/>
  <c r="S61" i="12"/>
  <c r="T72" i="12"/>
  <c r="T95" i="12"/>
  <c r="U17" i="13"/>
  <c r="T9" i="13"/>
  <c r="U9" i="13"/>
  <c r="U19" i="13"/>
  <c r="U24" i="13"/>
  <c r="S26" i="13"/>
  <c r="Q32" i="13"/>
  <c r="U32" i="13" s="1"/>
  <c r="U46" i="13"/>
  <c r="P55" i="13"/>
  <c r="T57" i="13"/>
  <c r="U72" i="13"/>
  <c r="T72" i="13"/>
  <c r="P74" i="13"/>
  <c r="U87" i="13"/>
  <c r="E87" i="13"/>
  <c r="E115" i="13" s="1"/>
  <c r="U115" i="13" s="1"/>
  <c r="T87" i="13"/>
  <c r="U88" i="13"/>
  <c r="T88" i="13"/>
  <c r="T93" i="13"/>
  <c r="P17" i="14"/>
  <c r="P87" i="8"/>
  <c r="Q35" i="9"/>
  <c r="U38" i="9"/>
  <c r="P68" i="9"/>
  <c r="S87" i="9"/>
  <c r="T23" i="10"/>
  <c r="U39" i="10"/>
  <c r="P61" i="10"/>
  <c r="Q87" i="10"/>
  <c r="T25" i="11"/>
  <c r="T37" i="11"/>
  <c r="U52" i="11"/>
  <c r="T60" i="11"/>
  <c r="U68" i="11"/>
  <c r="T68" i="11"/>
  <c r="T66" i="11"/>
  <c r="Q69" i="11"/>
  <c r="U69" i="11" s="1"/>
  <c r="T93" i="11"/>
  <c r="T11" i="12"/>
  <c r="P17" i="12"/>
  <c r="T17" i="12" s="1"/>
  <c r="T19" i="12"/>
  <c r="P26" i="12"/>
  <c r="T29" i="12"/>
  <c r="U29" i="12"/>
  <c r="Q32" i="12"/>
  <c r="Q55" i="12"/>
  <c r="U68" i="12"/>
  <c r="T68" i="12"/>
  <c r="R87" i="12"/>
  <c r="P17" i="13"/>
  <c r="T17" i="13" s="1"/>
  <c r="T20" i="13"/>
  <c r="U20" i="13"/>
  <c r="T34" i="13"/>
  <c r="U34" i="13"/>
  <c r="T44" i="13"/>
  <c r="T49" i="13"/>
  <c r="U67" i="13"/>
  <c r="T67" i="13"/>
  <c r="U94" i="13"/>
  <c r="T94" i="13"/>
  <c r="T26" i="14"/>
  <c r="U26" i="14"/>
  <c r="P32" i="10"/>
  <c r="P35" i="10"/>
  <c r="T35" i="10" s="1"/>
  <c r="E55" i="10"/>
  <c r="P73" i="10"/>
  <c r="P74" i="10"/>
  <c r="R87" i="10"/>
  <c r="Q32" i="11"/>
  <c r="U87" i="11"/>
  <c r="E87" i="11"/>
  <c r="E115" i="11" s="1"/>
  <c r="T115" i="11" s="1"/>
  <c r="T87" i="11"/>
  <c r="U88" i="11"/>
  <c r="Q26" i="12"/>
  <c r="S26" i="12"/>
  <c r="P42" i="12"/>
  <c r="Q42" i="12"/>
  <c r="T46" i="12"/>
  <c r="U46" i="12"/>
  <c r="T57" i="12"/>
  <c r="U57" i="12"/>
  <c r="Q17" i="13"/>
  <c r="U26" i="13"/>
  <c r="T26" i="13"/>
  <c r="Q42" i="13"/>
  <c r="Q69" i="13"/>
  <c r="U69" i="13" s="1"/>
  <c r="P73" i="13"/>
  <c r="Q87" i="13"/>
  <c r="P68" i="10"/>
  <c r="P69" i="10"/>
  <c r="T69" i="10" s="1"/>
  <c r="Q73" i="10"/>
  <c r="Q74" i="10"/>
  <c r="P75" i="10"/>
  <c r="T75" i="10" s="1"/>
  <c r="P42" i="11"/>
  <c r="U74" i="11"/>
  <c r="T74" i="11"/>
  <c r="U73" i="11"/>
  <c r="T73" i="11"/>
  <c r="P115" i="11"/>
  <c r="P114" i="11"/>
  <c r="U61" i="12"/>
  <c r="T61" i="12"/>
  <c r="U16" i="13"/>
  <c r="T21" i="13"/>
  <c r="P35" i="13"/>
  <c r="T54" i="13"/>
  <c r="U61" i="13"/>
  <c r="T61" i="13"/>
  <c r="T64" i="13"/>
  <c r="U74" i="13"/>
  <c r="T74" i="13"/>
  <c r="U73" i="13"/>
  <c r="T73" i="13"/>
  <c r="U71" i="13"/>
  <c r="T71" i="13"/>
  <c r="U68" i="10"/>
  <c r="T68" i="10"/>
  <c r="U63" i="10"/>
  <c r="T17" i="11"/>
  <c r="T69" i="11"/>
  <c r="U17" i="11"/>
  <c r="U35" i="11"/>
  <c r="T35" i="11"/>
  <c r="U42" i="11"/>
  <c r="T42" i="11"/>
  <c r="Q42" i="11"/>
  <c r="U55" i="11"/>
  <c r="T55" i="11"/>
  <c r="U45" i="11"/>
  <c r="Q87" i="11"/>
  <c r="U35" i="12"/>
  <c r="T35" i="12"/>
  <c r="U55" i="12"/>
  <c r="T55" i="12"/>
  <c r="T45" i="12"/>
  <c r="P69" i="12"/>
  <c r="T69" i="12" s="1"/>
  <c r="P75" i="12"/>
  <c r="T75" i="12" s="1"/>
  <c r="T89" i="12"/>
  <c r="U89" i="12"/>
  <c r="P61" i="13"/>
  <c r="U66" i="13"/>
  <c r="T66" i="13"/>
  <c r="Q75" i="8"/>
  <c r="U75" i="8" s="1"/>
  <c r="Q17" i="9"/>
  <c r="U17" i="9" s="1"/>
  <c r="T34" i="9"/>
  <c r="U48" i="9"/>
  <c r="Q55" i="9"/>
  <c r="P61" i="9"/>
  <c r="U74" i="9"/>
  <c r="T74" i="9"/>
  <c r="U73" i="9"/>
  <c r="T73" i="9"/>
  <c r="U87" i="9"/>
  <c r="E87" i="9"/>
  <c r="E115" i="9" s="1"/>
  <c r="U115" i="9" s="1"/>
  <c r="T87" i="9"/>
  <c r="T92" i="9"/>
  <c r="U11" i="10"/>
  <c r="P17" i="10"/>
  <c r="T17" i="10" s="1"/>
  <c r="P26" i="10"/>
  <c r="Q42" i="10"/>
  <c r="U42" i="10" s="1"/>
  <c r="T94" i="10"/>
  <c r="U13" i="11"/>
  <c r="E32" i="11"/>
  <c r="U41" i="11"/>
  <c r="Q55" i="11"/>
  <c r="U64" i="11"/>
  <c r="R87" i="11"/>
  <c r="T96" i="11"/>
  <c r="U15" i="12"/>
  <c r="T32" i="12"/>
  <c r="P61" i="12"/>
  <c r="T66" i="12"/>
  <c r="U66" i="12"/>
  <c r="P68" i="12"/>
  <c r="Q69" i="12"/>
  <c r="U69" i="12" s="1"/>
  <c r="P74" i="12"/>
  <c r="Q75" i="12"/>
  <c r="U75" i="12" s="1"/>
  <c r="P26" i="13"/>
  <c r="T31" i="13"/>
  <c r="U31" i="13"/>
  <c r="U42" i="13"/>
  <c r="T42" i="13"/>
  <c r="T37" i="13"/>
  <c r="U37" i="13"/>
  <c r="E42" i="13"/>
  <c r="E69" i="13"/>
  <c r="U89" i="13"/>
  <c r="T89" i="13"/>
  <c r="Q55" i="14"/>
  <c r="T42" i="10"/>
  <c r="S87" i="11"/>
  <c r="U17" i="12"/>
  <c r="U26" i="12"/>
  <c r="T26" i="12"/>
  <c r="T54" i="12"/>
  <c r="U54" i="12"/>
  <c r="Q68" i="12"/>
  <c r="U74" i="12"/>
  <c r="U73" i="12"/>
  <c r="T73" i="12"/>
  <c r="T74" i="12"/>
  <c r="T71" i="12"/>
  <c r="U71" i="12"/>
  <c r="P73" i="12"/>
  <c r="U87" i="12"/>
  <c r="E87" i="12"/>
  <c r="E115" i="12" s="1"/>
  <c r="T87" i="12"/>
  <c r="T88" i="12"/>
  <c r="P75" i="13"/>
  <c r="T75" i="13" s="1"/>
  <c r="U21" i="14"/>
  <c r="T21" i="14"/>
  <c r="U41" i="14"/>
  <c r="T41" i="14"/>
  <c r="U74" i="4"/>
  <c r="U73" i="4"/>
  <c r="T73" i="4"/>
  <c r="T74" i="4"/>
  <c r="T17" i="5"/>
  <c r="U42" i="5"/>
  <c r="T42" i="5"/>
  <c r="R87" i="6"/>
  <c r="P87" i="7"/>
  <c r="U74" i="8"/>
  <c r="U73" i="8"/>
  <c r="T73" i="8"/>
  <c r="T74" i="8"/>
  <c r="T17" i="9"/>
  <c r="T40" i="10"/>
  <c r="E69" i="10"/>
  <c r="U73" i="10"/>
  <c r="T73" i="10"/>
  <c r="U74" i="10"/>
  <c r="T74" i="10"/>
  <c r="U93" i="10"/>
  <c r="P26" i="11"/>
  <c r="T28" i="11"/>
  <c r="T53" i="11"/>
  <c r="U63" i="11"/>
  <c r="P75" i="11"/>
  <c r="T75" i="11" s="1"/>
  <c r="T88" i="11"/>
  <c r="U95" i="11"/>
  <c r="U63" i="12"/>
  <c r="T67" i="12"/>
  <c r="Q73" i="12"/>
  <c r="P87" i="12"/>
  <c r="U96" i="12"/>
  <c r="P32" i="13"/>
  <c r="T32" i="13" s="1"/>
  <c r="T38" i="13"/>
  <c r="T48" i="13"/>
  <c r="U48" i="13"/>
  <c r="Q75" i="13"/>
  <c r="U75" i="13" s="1"/>
  <c r="Q35" i="14"/>
  <c r="U35" i="14" s="1"/>
  <c r="U52" i="14"/>
  <c r="T52" i="14"/>
  <c r="U42" i="12"/>
  <c r="T42" i="12"/>
  <c r="U59" i="13"/>
  <c r="S87" i="13"/>
  <c r="U90" i="13"/>
  <c r="U96" i="13"/>
  <c r="U22" i="14"/>
  <c r="Q26" i="14"/>
  <c r="T37" i="14"/>
  <c r="U38" i="14"/>
  <c r="P42" i="14"/>
  <c r="T42" i="14" s="1"/>
  <c r="T48" i="14"/>
  <c r="U49" i="14"/>
  <c r="T53" i="14"/>
  <c r="Q61" i="14"/>
  <c r="R87" i="14"/>
  <c r="T13" i="15"/>
  <c r="U15" i="15"/>
  <c r="T15" i="15"/>
  <c r="P17" i="15"/>
  <c r="T17" i="15" s="1"/>
  <c r="T24" i="15"/>
  <c r="U32" i="15"/>
  <c r="T32" i="15"/>
  <c r="T39" i="15"/>
  <c r="T50" i="15"/>
  <c r="Q68" i="15"/>
  <c r="Q73" i="15"/>
  <c r="P87" i="15"/>
  <c r="T95" i="15"/>
  <c r="U16" i="16"/>
  <c r="T21" i="16"/>
  <c r="P35" i="16"/>
  <c r="T35" i="16" s="1"/>
  <c r="U41" i="16"/>
  <c r="T49" i="16"/>
  <c r="P61" i="16"/>
  <c r="Q61" i="16"/>
  <c r="U65" i="16"/>
  <c r="T65" i="16"/>
  <c r="P73" i="16"/>
  <c r="U87" i="16"/>
  <c r="E87" i="16"/>
  <c r="E115" i="16" s="1"/>
  <c r="U115" i="16" s="1"/>
  <c r="T87" i="16"/>
  <c r="U88" i="16"/>
  <c r="T88" i="16"/>
  <c r="U96" i="16"/>
  <c r="T96" i="16"/>
  <c r="U16" i="17"/>
  <c r="T16" i="17"/>
  <c r="T34" i="17"/>
  <c r="U40" i="17"/>
  <c r="T40" i="17"/>
  <c r="U17" i="14"/>
  <c r="T17" i="14"/>
  <c r="T20" i="14"/>
  <c r="T25" i="14"/>
  <c r="T34" i="14"/>
  <c r="Q42" i="14"/>
  <c r="U42" i="14" s="1"/>
  <c r="U68" i="14"/>
  <c r="T68" i="14"/>
  <c r="T63" i="14"/>
  <c r="T65" i="14"/>
  <c r="S87" i="14"/>
  <c r="T12" i="15"/>
  <c r="Q17" i="15"/>
  <c r="U17" i="15" s="1"/>
  <c r="U26" i="15"/>
  <c r="T26" i="15"/>
  <c r="Q87" i="15"/>
  <c r="P26" i="16"/>
  <c r="U32" i="16"/>
  <c r="T32" i="16"/>
  <c r="Q35" i="16"/>
  <c r="U35" i="16" s="1"/>
  <c r="E42" i="16"/>
  <c r="P87" i="16"/>
  <c r="Q32" i="17"/>
  <c r="P42" i="17"/>
  <c r="T42" i="17" s="1"/>
  <c r="U44" i="14"/>
  <c r="T44" i="14"/>
  <c r="P35" i="15"/>
  <c r="R87" i="15"/>
  <c r="Q26" i="16"/>
  <c r="P17" i="17"/>
  <c r="T17" i="17" s="1"/>
  <c r="Q26" i="17"/>
  <c r="T35" i="14"/>
  <c r="T59" i="14"/>
  <c r="Q73" i="14"/>
  <c r="P74" i="14"/>
  <c r="P75" i="14"/>
  <c r="T75" i="14" s="1"/>
  <c r="U94" i="14"/>
  <c r="T22" i="15"/>
  <c r="U28" i="15"/>
  <c r="P32" i="15"/>
  <c r="Q35" i="15"/>
  <c r="T44" i="15"/>
  <c r="U53" i="15"/>
  <c r="P61" i="15"/>
  <c r="T93" i="15"/>
  <c r="U25" i="16"/>
  <c r="U28" i="16"/>
  <c r="T28" i="16"/>
  <c r="T92" i="16"/>
  <c r="T12" i="17"/>
  <c r="U61" i="19"/>
  <c r="T61" i="19"/>
  <c r="U13" i="14"/>
  <c r="T13" i="14"/>
  <c r="U32" i="14"/>
  <c r="T32" i="14"/>
  <c r="Q74" i="14"/>
  <c r="Q75" i="14"/>
  <c r="U75" i="14" s="1"/>
  <c r="U95" i="14"/>
  <c r="T95" i="14"/>
  <c r="P26" i="15"/>
  <c r="Q32" i="15"/>
  <c r="U55" i="15"/>
  <c r="T55" i="15"/>
  <c r="T45" i="15"/>
  <c r="Q61" i="15"/>
  <c r="U10" i="16"/>
  <c r="S87" i="16"/>
  <c r="U19" i="17"/>
  <c r="T19" i="17"/>
  <c r="U51" i="17"/>
  <c r="T51" i="17"/>
  <c r="Q87" i="12"/>
  <c r="U55" i="13"/>
  <c r="T55" i="13"/>
  <c r="P55" i="14"/>
  <c r="Q68" i="14"/>
  <c r="P69" i="14"/>
  <c r="T69" i="14" s="1"/>
  <c r="U87" i="14"/>
  <c r="E87" i="14"/>
  <c r="E115" i="14" s="1"/>
  <c r="U115" i="14" s="1"/>
  <c r="T87" i="14"/>
  <c r="U88" i="14"/>
  <c r="Q26" i="15"/>
  <c r="P75" i="15"/>
  <c r="T75" i="15" s="1"/>
  <c r="P32" i="16"/>
  <c r="P42" i="16"/>
  <c r="U55" i="16"/>
  <c r="T55" i="16"/>
  <c r="U45" i="16"/>
  <c r="T45" i="16"/>
  <c r="U53" i="16"/>
  <c r="T53" i="16"/>
  <c r="P55" i="16"/>
  <c r="Q55" i="16"/>
  <c r="P69" i="16"/>
  <c r="T69" i="16" s="1"/>
  <c r="Q69" i="16"/>
  <c r="U69" i="16" s="1"/>
  <c r="T75" i="17"/>
  <c r="U17" i="17"/>
  <c r="U9" i="17"/>
  <c r="P35" i="17"/>
  <c r="T35" i="17" s="1"/>
  <c r="Q35" i="17"/>
  <c r="U35" i="17" s="1"/>
  <c r="T38" i="17"/>
  <c r="U68" i="17"/>
  <c r="T68" i="17"/>
  <c r="U63" i="17"/>
  <c r="T63" i="17"/>
  <c r="U61" i="14"/>
  <c r="Q69" i="14"/>
  <c r="U69" i="14" s="1"/>
  <c r="P115" i="14"/>
  <c r="P114" i="14"/>
  <c r="P55" i="15"/>
  <c r="U68" i="15"/>
  <c r="T68" i="15"/>
  <c r="T63" i="15"/>
  <c r="P69" i="15"/>
  <c r="T69" i="15" s="1"/>
  <c r="P74" i="15"/>
  <c r="U26" i="16"/>
  <c r="T26" i="16"/>
  <c r="P75" i="16"/>
  <c r="T75" i="16" s="1"/>
  <c r="U26" i="17"/>
  <c r="T26" i="17"/>
  <c r="T32" i="17"/>
  <c r="P73" i="17"/>
  <c r="T26" i="18"/>
  <c r="U35" i="18"/>
  <c r="T35" i="18"/>
  <c r="U68" i="9"/>
  <c r="T68" i="9"/>
  <c r="Q87" i="9"/>
  <c r="U55" i="10"/>
  <c r="T55" i="10"/>
  <c r="U87" i="10"/>
  <c r="E87" i="10"/>
  <c r="E115" i="10" s="1"/>
  <c r="U115" i="10" s="1"/>
  <c r="T87" i="10"/>
  <c r="S87" i="12"/>
  <c r="U68" i="13"/>
  <c r="T68" i="13"/>
  <c r="R87" i="13"/>
  <c r="U9" i="14"/>
  <c r="U24" i="14"/>
  <c r="T24" i="14"/>
  <c r="P26" i="14"/>
  <c r="U55" i="14"/>
  <c r="T55" i="14"/>
  <c r="U45" i="14"/>
  <c r="P61" i="14"/>
  <c r="U64" i="14"/>
  <c r="T64" i="14"/>
  <c r="Q87" i="14"/>
  <c r="U14" i="15"/>
  <c r="T19" i="15"/>
  <c r="U35" i="15"/>
  <c r="T35" i="15"/>
  <c r="U40" i="15"/>
  <c r="U51" i="15"/>
  <c r="Q55" i="15"/>
  <c r="U65" i="15"/>
  <c r="P68" i="15"/>
  <c r="Q69" i="15"/>
  <c r="U69" i="15" s="1"/>
  <c r="P73" i="15"/>
  <c r="Q74" i="15"/>
  <c r="U87" i="15"/>
  <c r="E87" i="15"/>
  <c r="E115" i="15" s="1"/>
  <c r="U115" i="15" s="1"/>
  <c r="T87" i="15"/>
  <c r="T88" i="15"/>
  <c r="T90" i="15"/>
  <c r="Q17" i="16"/>
  <c r="U17" i="16" s="1"/>
  <c r="U34" i="16"/>
  <c r="T46" i="16"/>
  <c r="T54" i="16"/>
  <c r="T61" i="16"/>
  <c r="U64" i="16"/>
  <c r="Q68" i="16"/>
  <c r="U74" i="16"/>
  <c r="U73" i="16"/>
  <c r="T73" i="16"/>
  <c r="T74" i="16"/>
  <c r="U71" i="16"/>
  <c r="P74" i="16"/>
  <c r="Q74" i="16"/>
  <c r="Q75" i="16"/>
  <c r="U75" i="16" s="1"/>
  <c r="U95" i="16"/>
  <c r="U15" i="17"/>
  <c r="T23" i="17"/>
  <c r="U37" i="17"/>
  <c r="P68" i="17"/>
  <c r="Q115" i="17"/>
  <c r="U55" i="18"/>
  <c r="T55" i="18"/>
  <c r="Q61" i="18"/>
  <c r="Q68" i="18"/>
  <c r="U73" i="18"/>
  <c r="T73" i="18"/>
  <c r="U74" i="18"/>
  <c r="T74" i="18"/>
  <c r="U71" i="18"/>
  <c r="T71" i="18"/>
  <c r="P73" i="18"/>
  <c r="U87" i="18"/>
  <c r="E87" i="18"/>
  <c r="E115" i="18" s="1"/>
  <c r="U115" i="18" s="1"/>
  <c r="T87" i="18"/>
  <c r="T88" i="18"/>
  <c r="Q26" i="19"/>
  <c r="P115" i="19"/>
  <c r="P114" i="19"/>
  <c r="T35" i="20"/>
  <c r="P61" i="20"/>
  <c r="U21" i="21"/>
  <c r="T21" i="21"/>
  <c r="P26" i="21"/>
  <c r="U38" i="21"/>
  <c r="T38" i="21"/>
  <c r="P32" i="22"/>
  <c r="U32" i="23"/>
  <c r="U39" i="23"/>
  <c r="T39" i="23"/>
  <c r="U50" i="23"/>
  <c r="T50" i="23"/>
  <c r="P55" i="23"/>
  <c r="U61" i="23"/>
  <c r="T61" i="23"/>
  <c r="U74" i="15"/>
  <c r="T74" i="15"/>
  <c r="U73" i="15"/>
  <c r="T73" i="15"/>
  <c r="T17" i="16"/>
  <c r="U42" i="16"/>
  <c r="T42" i="16"/>
  <c r="T30" i="17"/>
  <c r="T47" i="17"/>
  <c r="T58" i="17"/>
  <c r="T67" i="17"/>
  <c r="T72" i="17"/>
  <c r="R87" i="17"/>
  <c r="T90" i="17"/>
  <c r="T10" i="18"/>
  <c r="T21" i="18"/>
  <c r="T38" i="18"/>
  <c r="T49" i="18"/>
  <c r="P55" i="18"/>
  <c r="T67" i="18"/>
  <c r="Q73" i="18"/>
  <c r="P87" i="18"/>
  <c r="U96" i="18"/>
  <c r="T24" i="19"/>
  <c r="P32" i="19"/>
  <c r="T38" i="19"/>
  <c r="U47" i="19"/>
  <c r="T66" i="19"/>
  <c r="P17" i="20"/>
  <c r="P26" i="20"/>
  <c r="T35" i="22"/>
  <c r="P68" i="22"/>
  <c r="P73" i="22"/>
  <c r="S87" i="17"/>
  <c r="T72" i="18"/>
  <c r="Q87" i="18"/>
  <c r="T17" i="19"/>
  <c r="U9" i="19"/>
  <c r="T9" i="19"/>
  <c r="U19" i="19"/>
  <c r="Q32" i="19"/>
  <c r="U32" i="19" s="1"/>
  <c r="U48" i="19"/>
  <c r="T48" i="19"/>
  <c r="U95" i="19"/>
  <c r="T95" i="19"/>
  <c r="U15" i="20"/>
  <c r="T15" i="20"/>
  <c r="U19" i="20"/>
  <c r="T19" i="20"/>
  <c r="U47" i="20"/>
  <c r="T47" i="20"/>
  <c r="U67" i="20"/>
  <c r="T67" i="20"/>
  <c r="P17" i="21"/>
  <c r="T17" i="21" s="1"/>
  <c r="U32" i="21"/>
  <c r="Q35" i="21"/>
  <c r="U35" i="21" s="1"/>
  <c r="U49" i="21"/>
  <c r="T49" i="21"/>
  <c r="Q55" i="21"/>
  <c r="U55" i="21" s="1"/>
  <c r="P75" i="21"/>
  <c r="T75" i="21" s="1"/>
  <c r="U107" i="19"/>
  <c r="T107" i="19"/>
  <c r="U61" i="17"/>
  <c r="T61" i="17"/>
  <c r="Q75" i="17"/>
  <c r="U75" i="17" s="1"/>
  <c r="Q17" i="18"/>
  <c r="U17" i="18" s="1"/>
  <c r="U68" i="18"/>
  <c r="T68" i="18"/>
  <c r="R87" i="18"/>
  <c r="U20" i="19"/>
  <c r="T20" i="19"/>
  <c r="U34" i="19"/>
  <c r="T34" i="19"/>
  <c r="P42" i="19"/>
  <c r="P61" i="19"/>
  <c r="Q74" i="21"/>
  <c r="U20" i="22"/>
  <c r="T20" i="22"/>
  <c r="T106" i="20"/>
  <c r="U106" i="20"/>
  <c r="Q42" i="17"/>
  <c r="U42" i="17" s="1"/>
  <c r="P61" i="17"/>
  <c r="P26" i="18"/>
  <c r="U57" i="18"/>
  <c r="T57" i="18"/>
  <c r="Q17" i="19"/>
  <c r="U17" i="19" s="1"/>
  <c r="U26" i="19"/>
  <c r="T26" i="19"/>
  <c r="Q42" i="19"/>
  <c r="Q61" i="19"/>
  <c r="U58" i="20"/>
  <c r="T58" i="20"/>
  <c r="U10" i="21"/>
  <c r="T10" i="21"/>
  <c r="Q61" i="17"/>
  <c r="U74" i="17"/>
  <c r="T74" i="17"/>
  <c r="U73" i="17"/>
  <c r="T73" i="17"/>
  <c r="T94" i="17"/>
  <c r="T17" i="18"/>
  <c r="T14" i="18"/>
  <c r="T25" i="18"/>
  <c r="Q26" i="18"/>
  <c r="T28" i="18"/>
  <c r="U42" i="18"/>
  <c r="P42" i="18"/>
  <c r="T42" i="18" s="1"/>
  <c r="T45" i="18"/>
  <c r="U53" i="18"/>
  <c r="U61" i="18"/>
  <c r="T61" i="18"/>
  <c r="U88" i="18"/>
  <c r="U16" i="19"/>
  <c r="T21" i="19"/>
  <c r="P35" i="19"/>
  <c r="T35" i="19" s="1"/>
  <c r="T41" i="19"/>
  <c r="P55" i="19"/>
  <c r="T55" i="19" s="1"/>
  <c r="T57" i="19"/>
  <c r="U59" i="19"/>
  <c r="T59" i="19"/>
  <c r="P69" i="19"/>
  <c r="T69" i="19" s="1"/>
  <c r="U26" i="20"/>
  <c r="T26" i="20"/>
  <c r="U32" i="20"/>
  <c r="T32" i="20"/>
  <c r="U72" i="20"/>
  <c r="T72" i="20"/>
  <c r="U90" i="20"/>
  <c r="T90" i="20"/>
  <c r="U26" i="21"/>
  <c r="T26" i="21"/>
  <c r="U61" i="21"/>
  <c r="T61" i="21"/>
  <c r="U92" i="21"/>
  <c r="T92" i="21"/>
  <c r="U32" i="22"/>
  <c r="T29" i="15"/>
  <c r="T46" i="15"/>
  <c r="T54" i="15"/>
  <c r="T57" i="15"/>
  <c r="T66" i="15"/>
  <c r="T71" i="15"/>
  <c r="S87" i="15"/>
  <c r="T89" i="15"/>
  <c r="T9" i="16"/>
  <c r="T20" i="16"/>
  <c r="T31" i="16"/>
  <c r="T34" i="16"/>
  <c r="T37" i="16"/>
  <c r="T48" i="16"/>
  <c r="T59" i="16"/>
  <c r="U68" i="16"/>
  <c r="T68" i="16"/>
  <c r="Q87" i="16"/>
  <c r="T91" i="16"/>
  <c r="T11" i="17"/>
  <c r="T22" i="17"/>
  <c r="T39" i="17"/>
  <c r="U55" i="17"/>
  <c r="T55" i="17"/>
  <c r="T50" i="17"/>
  <c r="U87" i="17"/>
  <c r="E87" i="17"/>
  <c r="E115" i="17" s="1"/>
  <c r="T87" i="17"/>
  <c r="T93" i="17"/>
  <c r="T13" i="18"/>
  <c r="T24" i="18"/>
  <c r="T41" i="18"/>
  <c r="T44" i="18"/>
  <c r="U45" i="18"/>
  <c r="T52" i="18"/>
  <c r="T58" i="18"/>
  <c r="U65" i="18"/>
  <c r="P69" i="18"/>
  <c r="T69" i="18" s="1"/>
  <c r="P75" i="18"/>
  <c r="T75" i="18" s="1"/>
  <c r="U89" i="18"/>
  <c r="T89" i="18"/>
  <c r="T15" i="19"/>
  <c r="U30" i="19"/>
  <c r="Q35" i="19"/>
  <c r="U35" i="19" s="1"/>
  <c r="U55" i="19"/>
  <c r="T54" i="19"/>
  <c r="P68" i="19"/>
  <c r="P75" i="19"/>
  <c r="T75" i="19" s="1"/>
  <c r="P61" i="21"/>
  <c r="P87" i="13"/>
  <c r="U73" i="14"/>
  <c r="T73" i="14"/>
  <c r="U74" i="14"/>
  <c r="T74" i="14"/>
  <c r="U75" i="15"/>
  <c r="U42" i="15"/>
  <c r="T42" i="15"/>
  <c r="U71" i="15"/>
  <c r="U9" i="16"/>
  <c r="U37" i="16"/>
  <c r="R87" i="16"/>
  <c r="P87" i="17"/>
  <c r="U66" i="18"/>
  <c r="T66" i="18"/>
  <c r="P68" i="18"/>
  <c r="Q69" i="18"/>
  <c r="U69" i="18" s="1"/>
  <c r="P74" i="18"/>
  <c r="Q75" i="18"/>
  <c r="U75" i="18" s="1"/>
  <c r="U10" i="19"/>
  <c r="U31" i="19"/>
  <c r="T31" i="19"/>
  <c r="U42" i="19"/>
  <c r="T42" i="19"/>
  <c r="U37" i="19"/>
  <c r="T37" i="19"/>
  <c r="E42" i="19"/>
  <c r="T60" i="19"/>
  <c r="Q68" i="19"/>
  <c r="P74" i="19"/>
  <c r="Q74" i="19"/>
  <c r="U87" i="19"/>
  <c r="E87" i="19"/>
  <c r="E115" i="19" s="1"/>
  <c r="T87" i="19"/>
  <c r="U88" i="19"/>
  <c r="T88" i="19"/>
  <c r="U96" i="19"/>
  <c r="T96" i="19"/>
  <c r="U16" i="20"/>
  <c r="T16" i="20"/>
  <c r="U30" i="20"/>
  <c r="T30" i="20"/>
  <c r="Q55" i="20"/>
  <c r="U55" i="20" s="1"/>
  <c r="P75" i="20"/>
  <c r="T75" i="20" s="1"/>
  <c r="Q32" i="21"/>
  <c r="U60" i="21"/>
  <c r="T60" i="21"/>
  <c r="U31" i="22"/>
  <c r="T31" i="22"/>
  <c r="Q32" i="20"/>
  <c r="Q35" i="20"/>
  <c r="U35" i="20" s="1"/>
  <c r="U68" i="20"/>
  <c r="T68" i="20"/>
  <c r="P68" i="20"/>
  <c r="P73" i="20"/>
  <c r="Q87" i="20"/>
  <c r="U92" i="20"/>
  <c r="U12" i="21"/>
  <c r="U23" i="21"/>
  <c r="U40" i="21"/>
  <c r="T55" i="21"/>
  <c r="U51" i="21"/>
  <c r="U87" i="21"/>
  <c r="E87" i="21"/>
  <c r="E115" i="21" s="1"/>
  <c r="T115" i="21" s="1"/>
  <c r="T87" i="21"/>
  <c r="U94" i="21"/>
  <c r="U23" i="22"/>
  <c r="T23" i="22"/>
  <c r="Q35" i="22"/>
  <c r="U35" i="22" s="1"/>
  <c r="U61" i="22"/>
  <c r="U94" i="22"/>
  <c r="T94" i="22"/>
  <c r="U26" i="23"/>
  <c r="T26" i="23"/>
  <c r="P32" i="23"/>
  <c r="T32" i="23" s="1"/>
  <c r="Q73" i="23"/>
  <c r="T106" i="23"/>
  <c r="U106" i="23"/>
  <c r="E97" i="21"/>
  <c r="T98" i="20"/>
  <c r="U98" i="20"/>
  <c r="U99" i="19"/>
  <c r="T99" i="19"/>
  <c r="Q75" i="19"/>
  <c r="U75" i="19" s="1"/>
  <c r="Q17" i="20"/>
  <c r="P55" i="20"/>
  <c r="T55" i="20" s="1"/>
  <c r="Q68" i="20"/>
  <c r="P69" i="20"/>
  <c r="T69" i="20" s="1"/>
  <c r="Q73" i="20"/>
  <c r="P74" i="20"/>
  <c r="R87" i="20"/>
  <c r="P32" i="21"/>
  <c r="P35" i="21"/>
  <c r="P87" i="21"/>
  <c r="U12" i="22"/>
  <c r="T12" i="22"/>
  <c r="Q32" i="22"/>
  <c r="Q75" i="22"/>
  <c r="U75" i="22" s="1"/>
  <c r="U17" i="23"/>
  <c r="U22" i="23"/>
  <c r="T22" i="23"/>
  <c r="U35" i="23"/>
  <c r="T35" i="23"/>
  <c r="Q68" i="23"/>
  <c r="U93" i="23"/>
  <c r="T93" i="23"/>
  <c r="M114" i="22"/>
  <c r="S114" i="22" s="1"/>
  <c r="S97" i="22"/>
  <c r="T29" i="20"/>
  <c r="T46" i="20"/>
  <c r="T54" i="20"/>
  <c r="T57" i="20"/>
  <c r="T66" i="20"/>
  <c r="T71" i="20"/>
  <c r="S87" i="20"/>
  <c r="T89" i="20"/>
  <c r="T9" i="21"/>
  <c r="T20" i="21"/>
  <c r="U68" i="21"/>
  <c r="T68" i="21"/>
  <c r="Q87" i="21"/>
  <c r="U42" i="22"/>
  <c r="T42" i="22"/>
  <c r="Q55" i="22"/>
  <c r="U55" i="22" s="1"/>
  <c r="U68" i="22"/>
  <c r="T68" i="22"/>
  <c r="U63" i="22"/>
  <c r="T63" i="22"/>
  <c r="P69" i="22"/>
  <c r="T69" i="22" s="1"/>
  <c r="P74" i="22"/>
  <c r="T98" i="1"/>
  <c r="E97" i="1"/>
  <c r="E114" i="1" s="1"/>
  <c r="U114" i="1" s="1"/>
  <c r="U98" i="1"/>
  <c r="T109" i="21"/>
  <c r="U109" i="21"/>
  <c r="U110" i="20"/>
  <c r="T110" i="20"/>
  <c r="T111" i="19"/>
  <c r="U111" i="19"/>
  <c r="U102" i="2"/>
  <c r="T102" i="2"/>
  <c r="U74" i="19"/>
  <c r="T74" i="19"/>
  <c r="U73" i="19"/>
  <c r="T73" i="19"/>
  <c r="U69" i="20"/>
  <c r="U17" i="20"/>
  <c r="T17" i="20"/>
  <c r="U42" i="20"/>
  <c r="T42" i="20"/>
  <c r="R87" i="21"/>
  <c r="P17" i="22"/>
  <c r="T17" i="22" s="1"/>
  <c r="Q69" i="22"/>
  <c r="U69" i="22" s="1"/>
  <c r="Q74" i="22"/>
  <c r="T106" i="7"/>
  <c r="U106" i="7"/>
  <c r="U112" i="6"/>
  <c r="T112" i="6"/>
  <c r="Q61" i="20"/>
  <c r="U74" i="20"/>
  <c r="U73" i="20"/>
  <c r="T73" i="20"/>
  <c r="T74" i="20"/>
  <c r="U69" i="21"/>
  <c r="T69" i="21"/>
  <c r="U17" i="21"/>
  <c r="Q26" i="21"/>
  <c r="U42" i="21"/>
  <c r="T42" i="21"/>
  <c r="P42" i="21"/>
  <c r="Q75" i="21"/>
  <c r="U75" i="21" s="1"/>
  <c r="T75" i="22"/>
  <c r="U17" i="22"/>
  <c r="U51" i="22"/>
  <c r="T51" i="22"/>
  <c r="Q87" i="22"/>
  <c r="U11" i="23"/>
  <c r="T11" i="23"/>
  <c r="U105" i="21"/>
  <c r="T105" i="21"/>
  <c r="S87" i="18"/>
  <c r="U68" i="19"/>
  <c r="T68" i="19"/>
  <c r="Q87" i="19"/>
  <c r="T91" i="19"/>
  <c r="T11" i="20"/>
  <c r="T22" i="20"/>
  <c r="T39" i="20"/>
  <c r="T50" i="20"/>
  <c r="U63" i="20"/>
  <c r="U87" i="20"/>
  <c r="E87" i="20"/>
  <c r="E115" i="20" s="1"/>
  <c r="U115" i="20" s="1"/>
  <c r="T87" i="20"/>
  <c r="T93" i="20"/>
  <c r="T13" i="21"/>
  <c r="T24" i="21"/>
  <c r="T41" i="21"/>
  <c r="T44" i="21"/>
  <c r="U45" i="21"/>
  <c r="T52" i="21"/>
  <c r="T64" i="21"/>
  <c r="U88" i="21"/>
  <c r="U95" i="21"/>
  <c r="T16" i="22"/>
  <c r="U40" i="22"/>
  <c r="T40" i="22"/>
  <c r="P42" i="22"/>
  <c r="T48" i="22"/>
  <c r="P74" i="23"/>
  <c r="R87" i="23"/>
  <c r="T104" i="1"/>
  <c r="U104" i="1"/>
  <c r="U102" i="20"/>
  <c r="T102" i="20"/>
  <c r="T103" i="19"/>
  <c r="U103" i="19"/>
  <c r="L114" i="14"/>
  <c r="R114" i="14" s="1"/>
  <c r="R97" i="14"/>
  <c r="R87" i="19"/>
  <c r="P87" i="20"/>
  <c r="T63" i="21"/>
  <c r="U74" i="21"/>
  <c r="T74" i="21"/>
  <c r="U73" i="21"/>
  <c r="T73" i="21"/>
  <c r="E17" i="22"/>
  <c r="U22" i="22"/>
  <c r="P26" i="22"/>
  <c r="T26" i="22" s="1"/>
  <c r="Q26" i="22"/>
  <c r="U26" i="22" s="1"/>
  <c r="T37" i="22"/>
  <c r="Q42" i="22"/>
  <c r="T52" i="22"/>
  <c r="Q61" i="23"/>
  <c r="P69" i="23"/>
  <c r="T69" i="23" s="1"/>
  <c r="T101" i="21"/>
  <c r="U101" i="21"/>
  <c r="P87" i="22"/>
  <c r="U93" i="22"/>
  <c r="U13" i="23"/>
  <c r="U24" i="23"/>
  <c r="U41" i="23"/>
  <c r="U44" i="23"/>
  <c r="U52" i="23"/>
  <c r="U64" i="23"/>
  <c r="U74" i="23"/>
  <c r="T74" i="23"/>
  <c r="U73" i="23"/>
  <c r="T73" i="23"/>
  <c r="S75" i="23"/>
  <c r="U95" i="23"/>
  <c r="E82" i="15"/>
  <c r="T105" i="17"/>
  <c r="U105" i="17"/>
  <c r="U101" i="5"/>
  <c r="T101" i="5"/>
  <c r="U55" i="23"/>
  <c r="T55" i="23"/>
  <c r="U87" i="23"/>
  <c r="E87" i="23"/>
  <c r="E115" i="23" s="1"/>
  <c r="U115" i="23" s="1"/>
  <c r="T87" i="23"/>
  <c r="S97" i="7"/>
  <c r="M114" i="7"/>
  <c r="S114" i="7" s="1"/>
  <c r="R87" i="22"/>
  <c r="P87" i="23"/>
  <c r="E82" i="17"/>
  <c r="E82" i="9"/>
  <c r="E82" i="6"/>
  <c r="E82" i="5"/>
  <c r="E82" i="4"/>
  <c r="U104" i="18"/>
  <c r="T104" i="18"/>
  <c r="T110" i="16"/>
  <c r="U110" i="16"/>
  <c r="U111" i="12"/>
  <c r="T111" i="12"/>
  <c r="S87" i="22"/>
  <c r="T9" i="23"/>
  <c r="U68" i="23"/>
  <c r="T68" i="23"/>
  <c r="P68" i="23"/>
  <c r="P73" i="23"/>
  <c r="Q87" i="23"/>
  <c r="E82" i="7"/>
  <c r="T98" i="21"/>
  <c r="T106" i="21"/>
  <c r="R97" i="20"/>
  <c r="T103" i="20"/>
  <c r="T111" i="20"/>
  <c r="T100" i="19"/>
  <c r="T108" i="19"/>
  <c r="T112" i="19"/>
  <c r="T100" i="18"/>
  <c r="U100" i="18"/>
  <c r="U112" i="18"/>
  <c r="T112" i="18"/>
  <c r="U103" i="16"/>
  <c r="E97" i="16"/>
  <c r="T100" i="13"/>
  <c r="P61" i="22"/>
  <c r="T95" i="22"/>
  <c r="T15" i="23"/>
  <c r="P26" i="23"/>
  <c r="T29" i="23"/>
  <c r="T46" i="23"/>
  <c r="T54" i="23"/>
  <c r="Q55" i="23"/>
  <c r="T57" i="23"/>
  <c r="T66" i="23"/>
  <c r="Q69" i="23"/>
  <c r="U69" i="23" s="1"/>
  <c r="T71" i="23"/>
  <c r="Q74" i="23"/>
  <c r="P75" i="23"/>
  <c r="T75" i="23" s="1"/>
  <c r="S87" i="23"/>
  <c r="E82" i="23"/>
  <c r="U99" i="23"/>
  <c r="T103" i="23"/>
  <c r="U109" i="23"/>
  <c r="R97" i="22"/>
  <c r="T101" i="22"/>
  <c r="T105" i="22"/>
  <c r="T109" i="22"/>
  <c r="T110" i="18"/>
  <c r="U110" i="18"/>
  <c r="U109" i="17"/>
  <c r="T109" i="17"/>
  <c r="T106" i="15"/>
  <c r="T107" i="14"/>
  <c r="U107" i="14"/>
  <c r="U73" i="22"/>
  <c r="T73" i="22"/>
  <c r="U74" i="22"/>
  <c r="T74" i="22"/>
  <c r="U75" i="23"/>
  <c r="T17" i="23"/>
  <c r="T14" i="23"/>
  <c r="T25" i="23"/>
  <c r="T28" i="23"/>
  <c r="U42" i="23"/>
  <c r="T42" i="23"/>
  <c r="T45" i="23"/>
  <c r="T53" i="23"/>
  <c r="T65" i="23"/>
  <c r="U71" i="23"/>
  <c r="T88" i="23"/>
  <c r="T96" i="23"/>
  <c r="E82" i="1"/>
  <c r="T106" i="1"/>
  <c r="U112" i="1"/>
  <c r="U101" i="23"/>
  <c r="T108" i="18"/>
  <c r="U108" i="18"/>
  <c r="E97" i="15"/>
  <c r="T97" i="15" s="1"/>
  <c r="M114" i="12"/>
  <c r="S114" i="12" s="1"/>
  <c r="S97" i="12"/>
  <c r="U104" i="7"/>
  <c r="T104" i="7"/>
  <c r="U103" i="5"/>
  <c r="T103" i="5"/>
  <c r="U100" i="2"/>
  <c r="T100" i="2"/>
  <c r="T55" i="22"/>
  <c r="U87" i="22"/>
  <c r="E87" i="22"/>
  <c r="E115" i="22" s="1"/>
  <c r="U115" i="22" s="1"/>
  <c r="T87" i="22"/>
  <c r="U45" i="23"/>
  <c r="U88" i="23"/>
  <c r="E82" i="14"/>
  <c r="E82" i="13"/>
  <c r="E97" i="23"/>
  <c r="E114" i="23" s="1"/>
  <c r="S97" i="21"/>
  <c r="T98" i="12"/>
  <c r="U98" i="12"/>
  <c r="N115" i="5"/>
  <c r="N114" i="5"/>
  <c r="F114" i="5"/>
  <c r="L114" i="18"/>
  <c r="R114" i="18" s="1"/>
  <c r="T101" i="17"/>
  <c r="U107" i="17"/>
  <c r="U102" i="16"/>
  <c r="T106" i="16"/>
  <c r="U112" i="16"/>
  <c r="U107" i="10"/>
  <c r="U109" i="8"/>
  <c r="U98" i="7"/>
  <c r="T107" i="18"/>
  <c r="T104" i="17"/>
  <c r="B114" i="16"/>
  <c r="T109" i="16"/>
  <c r="U99" i="15"/>
  <c r="T103" i="15"/>
  <c r="U109" i="15"/>
  <c r="T100" i="14"/>
  <c r="T104" i="14"/>
  <c r="T106" i="14"/>
  <c r="T112" i="14"/>
  <c r="R97" i="12"/>
  <c r="R97" i="11"/>
  <c r="U101" i="11"/>
  <c r="T103" i="11"/>
  <c r="T105" i="11"/>
  <c r="S97" i="10"/>
  <c r="M114" i="9"/>
  <c r="S114" i="9" s="1"/>
  <c r="E97" i="6"/>
  <c r="E114" i="6" s="1"/>
  <c r="T106" i="5"/>
  <c r="T108" i="5"/>
  <c r="U101" i="4"/>
  <c r="M114" i="17"/>
  <c r="S114" i="17" s="1"/>
  <c r="U101" i="15"/>
  <c r="U98" i="14"/>
  <c r="E97" i="13"/>
  <c r="E114" i="13" s="1"/>
  <c r="S97" i="11"/>
  <c r="L114" i="10"/>
  <c r="R114" i="10" s="1"/>
  <c r="U112" i="9"/>
  <c r="U111" i="6"/>
  <c r="T100" i="5"/>
  <c r="T99" i="2"/>
  <c r="U110" i="11"/>
  <c r="T98" i="4"/>
  <c r="T100" i="4"/>
  <c r="T106" i="4"/>
  <c r="T108" i="4"/>
  <c r="T108" i="2"/>
  <c r="T110" i="2"/>
  <c r="T111" i="14"/>
  <c r="U106" i="12"/>
  <c r="U102" i="11"/>
  <c r="T115" i="4"/>
  <c r="T115" i="13"/>
  <c r="U115" i="11"/>
  <c r="T115" i="7"/>
  <c r="U97" i="6"/>
  <c r="T97" i="6"/>
  <c r="R97" i="1"/>
  <c r="S97" i="23"/>
  <c r="T115" i="23"/>
  <c r="L114" i="19"/>
  <c r="R114" i="19" s="1"/>
  <c r="M114" i="18"/>
  <c r="S114" i="18" s="1"/>
  <c r="E97" i="17"/>
  <c r="R97" i="16"/>
  <c r="S97" i="15"/>
  <c r="T115" i="15"/>
  <c r="U110" i="12"/>
  <c r="T110" i="12"/>
  <c r="U109" i="10"/>
  <c r="T109" i="10"/>
  <c r="S97" i="1"/>
  <c r="T100" i="1"/>
  <c r="T108" i="1"/>
  <c r="T105" i="23"/>
  <c r="T102" i="22"/>
  <c r="T110" i="22"/>
  <c r="T99" i="21"/>
  <c r="T107" i="21"/>
  <c r="T104" i="20"/>
  <c r="T112" i="20"/>
  <c r="T101" i="19"/>
  <c r="T109" i="19"/>
  <c r="E97" i="18"/>
  <c r="T98" i="18"/>
  <c r="T106" i="18"/>
  <c r="R97" i="17"/>
  <c r="T103" i="17"/>
  <c r="T111" i="17"/>
  <c r="S97" i="16"/>
  <c r="T100" i="16"/>
  <c r="T108" i="16"/>
  <c r="T105" i="15"/>
  <c r="U105" i="14"/>
  <c r="T105" i="14"/>
  <c r="U101" i="10"/>
  <c r="T101" i="10"/>
  <c r="M114" i="6"/>
  <c r="S114" i="6" s="1"/>
  <c r="S97" i="6"/>
  <c r="T105" i="1"/>
  <c r="T102" i="23"/>
  <c r="T110" i="23"/>
  <c r="T99" i="22"/>
  <c r="T107" i="22"/>
  <c r="U99" i="21"/>
  <c r="T104" i="21"/>
  <c r="T112" i="21"/>
  <c r="L114" i="21"/>
  <c r="R114" i="21" s="1"/>
  <c r="T101" i="20"/>
  <c r="T109" i="20"/>
  <c r="M114" i="20"/>
  <c r="S114" i="20" s="1"/>
  <c r="E97" i="19"/>
  <c r="T98" i="19"/>
  <c r="T106" i="19"/>
  <c r="T103" i="18"/>
  <c r="T111" i="18"/>
  <c r="T100" i="17"/>
  <c r="T108" i="17"/>
  <c r="T105" i="16"/>
  <c r="T102" i="15"/>
  <c r="T110" i="15"/>
  <c r="T99" i="14"/>
  <c r="M114" i="13"/>
  <c r="S114" i="13" s="1"/>
  <c r="S97" i="13"/>
  <c r="U105" i="13"/>
  <c r="T105" i="13"/>
  <c r="U102" i="12"/>
  <c r="T102" i="12"/>
  <c r="U111" i="8"/>
  <c r="T111" i="8"/>
  <c r="L114" i="7"/>
  <c r="R114" i="7" s="1"/>
  <c r="R97" i="7"/>
  <c r="U109" i="2"/>
  <c r="T109" i="2"/>
  <c r="T102" i="1"/>
  <c r="T110" i="1"/>
  <c r="U102" i="23"/>
  <c r="E97" i="20"/>
  <c r="U97" i="16"/>
  <c r="U102" i="15"/>
  <c r="U112" i="11"/>
  <c r="T112" i="11"/>
  <c r="U103" i="8"/>
  <c r="T103" i="8"/>
  <c r="U115" i="3"/>
  <c r="E97" i="12"/>
  <c r="U99" i="12"/>
  <c r="T99" i="12"/>
  <c r="T99" i="1"/>
  <c r="T107" i="1"/>
  <c r="T104" i="23"/>
  <c r="T112" i="23"/>
  <c r="T105" i="18"/>
  <c r="T102" i="17"/>
  <c r="T110" i="17"/>
  <c r="T99" i="16"/>
  <c r="T107" i="16"/>
  <c r="T104" i="15"/>
  <c r="T112" i="15"/>
  <c r="U104" i="11"/>
  <c r="T104" i="11"/>
  <c r="U108" i="7"/>
  <c r="T108" i="7"/>
  <c r="U101" i="2"/>
  <c r="T101" i="2"/>
  <c r="E97" i="22"/>
  <c r="E97" i="14"/>
  <c r="U102" i="14"/>
  <c r="T102" i="14"/>
  <c r="U108" i="14"/>
  <c r="T108" i="14"/>
  <c r="U102" i="13"/>
  <c r="T102" i="13"/>
  <c r="U106" i="9"/>
  <c r="T106" i="9"/>
  <c r="U100" i="7"/>
  <c r="T100" i="7"/>
  <c r="U110" i="5"/>
  <c r="T110" i="5"/>
  <c r="U110" i="13"/>
  <c r="T110" i="13"/>
  <c r="U107" i="12"/>
  <c r="T107" i="12"/>
  <c r="U98" i="9"/>
  <c r="T98" i="9"/>
  <c r="E97" i="9"/>
  <c r="U105" i="6"/>
  <c r="T105" i="6"/>
  <c r="E97" i="5"/>
  <c r="U102" i="5"/>
  <c r="T102" i="5"/>
  <c r="E97" i="4"/>
  <c r="U99" i="4"/>
  <c r="T99" i="4"/>
  <c r="U107" i="4"/>
  <c r="T107" i="4"/>
  <c r="U104" i="3"/>
  <c r="T104" i="3"/>
  <c r="U112" i="3"/>
  <c r="T112" i="3"/>
  <c r="L114" i="9"/>
  <c r="R114" i="9" s="1"/>
  <c r="M114" i="8"/>
  <c r="S114" i="8" s="1"/>
  <c r="E97" i="7"/>
  <c r="R97" i="6"/>
  <c r="S97" i="5"/>
  <c r="T115" i="14"/>
  <c r="T99" i="11"/>
  <c r="T107" i="11"/>
  <c r="T104" i="10"/>
  <c r="T112" i="10"/>
  <c r="T101" i="9"/>
  <c r="T109" i="9"/>
  <c r="E97" i="8"/>
  <c r="T98" i="8"/>
  <c r="T106" i="8"/>
  <c r="T103" i="7"/>
  <c r="T111" i="7"/>
  <c r="T100" i="6"/>
  <c r="T108" i="6"/>
  <c r="T105" i="5"/>
  <c r="T102" i="4"/>
  <c r="T110" i="4"/>
  <c r="T99" i="3"/>
  <c r="T107" i="3"/>
  <c r="T104" i="2"/>
  <c r="T112" i="2"/>
  <c r="L114" i="2"/>
  <c r="R114" i="2" s="1"/>
  <c r="L114" i="3"/>
  <c r="R114" i="3" s="1"/>
  <c r="M114" i="2"/>
  <c r="S114" i="2" s="1"/>
  <c r="T110" i="14"/>
  <c r="T99" i="13"/>
  <c r="T107" i="13"/>
  <c r="T104" i="12"/>
  <c r="T112" i="12"/>
  <c r="E97" i="10"/>
  <c r="T98" i="10"/>
  <c r="T106" i="10"/>
  <c r="T103" i="9"/>
  <c r="T111" i="9"/>
  <c r="T100" i="8"/>
  <c r="T108" i="8"/>
  <c r="T105" i="7"/>
  <c r="T102" i="6"/>
  <c r="T110" i="6"/>
  <c r="T99" i="5"/>
  <c r="T107" i="5"/>
  <c r="T104" i="4"/>
  <c r="T112" i="4"/>
  <c r="T101" i="3"/>
  <c r="T109" i="3"/>
  <c r="E97" i="2"/>
  <c r="T98" i="2"/>
  <c r="T106" i="2"/>
  <c r="T112" i="13"/>
  <c r="T101" i="12"/>
  <c r="T109" i="12"/>
  <c r="E97" i="11"/>
  <c r="T98" i="11"/>
  <c r="T106" i="11"/>
  <c r="T103" i="10"/>
  <c r="T111" i="10"/>
  <c r="T100" i="9"/>
  <c r="T108" i="9"/>
  <c r="T115" i="9"/>
  <c r="T105" i="8"/>
  <c r="T102" i="7"/>
  <c r="T110" i="7"/>
  <c r="T99" i="6"/>
  <c r="T107" i="6"/>
  <c r="T104" i="5"/>
  <c r="T112" i="5"/>
  <c r="T109" i="4"/>
  <c r="E97" i="3"/>
  <c r="T98" i="3"/>
  <c r="T106" i="3"/>
  <c r="T103" i="2"/>
  <c r="T115" i="10"/>
  <c r="T115" i="2"/>
  <c r="T115" i="20" l="1"/>
  <c r="U97" i="15"/>
  <c r="T61" i="20"/>
  <c r="U32" i="1"/>
  <c r="U115" i="21"/>
  <c r="E114" i="21"/>
  <c r="E114" i="16"/>
  <c r="U26" i="6"/>
  <c r="T115" i="16"/>
  <c r="U35" i="4"/>
  <c r="T115" i="18"/>
  <c r="T32" i="1"/>
  <c r="T61" i="15"/>
  <c r="T32" i="19"/>
  <c r="T35" i="13"/>
  <c r="T61" i="11"/>
  <c r="T35" i="4"/>
  <c r="T61" i="7"/>
  <c r="U97" i="21"/>
  <c r="T97" i="21"/>
  <c r="T32" i="18"/>
  <c r="T97" i="16"/>
  <c r="T97" i="13"/>
  <c r="T97" i="1"/>
  <c r="U97" i="1"/>
  <c r="T114" i="1"/>
  <c r="P115" i="17"/>
  <c r="P114" i="17"/>
  <c r="P115" i="18"/>
  <c r="P114" i="18"/>
  <c r="P115" i="3"/>
  <c r="P114" i="3"/>
  <c r="E114" i="15"/>
  <c r="U114" i="15" s="1"/>
  <c r="Q115" i="19"/>
  <c r="Q114" i="19"/>
  <c r="Q115" i="22"/>
  <c r="Q114" i="22"/>
  <c r="P115" i="13"/>
  <c r="P114" i="13"/>
  <c r="Q114" i="18"/>
  <c r="Q115" i="18"/>
  <c r="Q115" i="9"/>
  <c r="Q114" i="9"/>
  <c r="P115" i="15"/>
  <c r="P114" i="15"/>
  <c r="U32" i="11"/>
  <c r="T32" i="11"/>
  <c r="Q115" i="13"/>
  <c r="Q114" i="13"/>
  <c r="Q115" i="3"/>
  <c r="Q114" i="3"/>
  <c r="P115" i="22"/>
  <c r="P114" i="22"/>
  <c r="Q115" i="21"/>
  <c r="Q114" i="21"/>
  <c r="Q114" i="12"/>
  <c r="Q115" i="12"/>
  <c r="P115" i="7"/>
  <c r="P114" i="7"/>
  <c r="P115" i="9"/>
  <c r="P114" i="9"/>
  <c r="P115" i="1"/>
  <c r="P114" i="1"/>
  <c r="U115" i="6"/>
  <c r="T115" i="6"/>
  <c r="P115" i="2"/>
  <c r="P114" i="2"/>
  <c r="P115" i="20"/>
  <c r="P114" i="20"/>
  <c r="U115" i="17"/>
  <c r="T115" i="17"/>
  <c r="Q115" i="5"/>
  <c r="Q114" i="5"/>
  <c r="U115" i="19"/>
  <c r="T115" i="19"/>
  <c r="Q115" i="16"/>
  <c r="Q114" i="16"/>
  <c r="Q115" i="15"/>
  <c r="Q114" i="15"/>
  <c r="Q115" i="11"/>
  <c r="Q114" i="11"/>
  <c r="Q115" i="10"/>
  <c r="Q114" i="10"/>
  <c r="P115" i="8"/>
  <c r="P114" i="8"/>
  <c r="Q115" i="1"/>
  <c r="Q114" i="1"/>
  <c r="U115" i="8"/>
  <c r="T115" i="8"/>
  <c r="U26" i="1"/>
  <c r="T26" i="1"/>
  <c r="U61" i="3"/>
  <c r="T61" i="3"/>
  <c r="Q115" i="2"/>
  <c r="Q114" i="2"/>
  <c r="U115" i="1"/>
  <c r="T115" i="1"/>
  <c r="P115" i="21"/>
  <c r="P114" i="21"/>
  <c r="Q114" i="20"/>
  <c r="Q115" i="20"/>
  <c r="Q114" i="14"/>
  <c r="Q115" i="14"/>
  <c r="Q115" i="7"/>
  <c r="Q114" i="7"/>
  <c r="Q115" i="6"/>
  <c r="Q114" i="6"/>
  <c r="U97" i="23"/>
  <c r="U97" i="13"/>
  <c r="P114" i="16"/>
  <c r="P115" i="16"/>
  <c r="P115" i="12"/>
  <c r="P114" i="12"/>
  <c r="P115" i="10"/>
  <c r="P114" i="10"/>
  <c r="P115" i="4"/>
  <c r="P114" i="4"/>
  <c r="T97" i="23"/>
  <c r="Q115" i="23"/>
  <c r="Q114" i="23"/>
  <c r="T115" i="22"/>
  <c r="P115" i="23"/>
  <c r="P114" i="23"/>
  <c r="U115" i="12"/>
  <c r="T115" i="12"/>
  <c r="P115" i="6"/>
  <c r="P114" i="6"/>
  <c r="U35" i="9"/>
  <c r="T35" i="9"/>
  <c r="U115" i="5"/>
  <c r="T115" i="5"/>
  <c r="E114" i="3"/>
  <c r="U97" i="3"/>
  <c r="T97" i="3"/>
  <c r="E114" i="11"/>
  <c r="U97" i="11"/>
  <c r="T97" i="11"/>
  <c r="E114" i="12"/>
  <c r="U97" i="12"/>
  <c r="T97" i="12"/>
  <c r="T97" i="20"/>
  <c r="E114" i="20"/>
  <c r="U97" i="20"/>
  <c r="U114" i="21"/>
  <c r="T114" i="21"/>
  <c r="U114" i="6"/>
  <c r="T114" i="6"/>
  <c r="U97" i="18"/>
  <c r="T97" i="18"/>
  <c r="E114" i="18"/>
  <c r="U97" i="9"/>
  <c r="T97" i="9"/>
  <c r="E114" i="9"/>
  <c r="E114" i="14"/>
  <c r="U97" i="14"/>
  <c r="T97" i="14"/>
  <c r="U97" i="8"/>
  <c r="T97" i="8"/>
  <c r="E114" i="8"/>
  <c r="E114" i="5"/>
  <c r="U97" i="5"/>
  <c r="T97" i="5"/>
  <c r="E114" i="22"/>
  <c r="U97" i="22"/>
  <c r="T97" i="22"/>
  <c r="U114" i="23"/>
  <c r="T114" i="23"/>
  <c r="U114" i="13"/>
  <c r="T114" i="13"/>
  <c r="E114" i="4"/>
  <c r="U97" i="4"/>
  <c r="T97" i="4"/>
  <c r="U97" i="19"/>
  <c r="T97" i="19"/>
  <c r="E114" i="19"/>
  <c r="T97" i="2"/>
  <c r="E114" i="2"/>
  <c r="U97" i="2"/>
  <c r="T97" i="10"/>
  <c r="E114" i="10"/>
  <c r="U97" i="10"/>
  <c r="U97" i="7"/>
  <c r="T97" i="7"/>
  <c r="E114" i="7"/>
  <c r="U97" i="17"/>
  <c r="T97" i="17"/>
  <c r="E114" i="17"/>
  <c r="T114" i="16" l="1"/>
  <c r="U114" i="16"/>
  <c r="T114" i="15"/>
  <c r="T114" i="17"/>
  <c r="U114" i="17"/>
  <c r="U114" i="4"/>
  <c r="T114" i="4"/>
  <c r="U114" i="19"/>
  <c r="T114" i="19"/>
  <c r="U114" i="11"/>
  <c r="T114" i="11"/>
  <c r="U114" i="22"/>
  <c r="T114" i="22"/>
  <c r="T114" i="14"/>
  <c r="U114" i="14"/>
  <c r="U114" i="12"/>
  <c r="T114" i="12"/>
  <c r="U114" i="9"/>
  <c r="T114" i="9"/>
  <c r="T114" i="7"/>
  <c r="U114" i="7"/>
  <c r="U114" i="8"/>
  <c r="T114" i="8"/>
  <c r="T114" i="18"/>
  <c r="U114" i="18"/>
  <c r="U114" i="2"/>
  <c r="T114" i="2"/>
  <c r="U114" i="5"/>
  <c r="T114" i="5"/>
  <c r="U114" i="20"/>
  <c r="T114" i="20"/>
  <c r="U114" i="10"/>
  <c r="T114" i="10"/>
  <c r="U114" i="3"/>
  <c r="T114" i="3"/>
</calcChain>
</file>

<file path=xl/sharedStrings.xml><?xml version="1.0" encoding="utf-8"?>
<sst xmlns="http://schemas.openxmlformats.org/spreadsheetml/2006/main" count="8491" uniqueCount="150">
  <si>
    <t>Figures Finalised as at 2025/10/28</t>
  </si>
  <si>
    <t/>
  </si>
  <si>
    <t>1st Quarter Ended 30 September 2025</t>
  </si>
  <si>
    <t>CONDITIONAL GRANTS TRANSFERRED FROM NATIONAL DEPARTMENTS AND ACTUAL PAYMENTS MADE BY MUNICIPALITIES: PRELIMINARY RESULTS</t>
  </si>
  <si>
    <t>AGGREGRATED INFORMATION FOR NORTH WEST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</si>
  <si>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</si>
  <si>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</si>
  <si>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</si>
  <si>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</si>
  <si>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</si>
  <si>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</si>
  <si>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</si>
  <si>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</si>
  <si>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</si>
  <si>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</si>
  <si>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</si>
  <si>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</si>
  <si>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</si>
  <si>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</si>
  <si>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</si>
  <si>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</si>
  <si>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</si>
  <si>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</si>
  <si>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</si>
  <si>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</si>
  <si>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</si>
  <si>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</si>
  <si>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</si>
  <si>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</si>
  <si>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</si>
  <si>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</si>
  <si>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</si>
  <si>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</si>
  <si>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</si>
  <si>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</si>
  <si>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</si>
  <si>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</si>
  <si>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</si>
  <si>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</si>
  <si>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</si>
  <si>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</si>
  <si>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</si>
  <si>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</si>
  <si>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</si>
  <si>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</si>
  <si>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</si>
  <si>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</si>
  <si>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</si>
  <si>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</si>
  <si>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</si>
  <si>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</si>
  <si>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</si>
  <si>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</si>
  <si>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</si>
  <si>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</si>
  <si>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</si>
  <si>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</si>
  <si>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</si>
  <si>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</si>
  <si>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</si>
  <si>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</si>
  <si>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</si>
  <si>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</si>
  <si>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</si>
  <si>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</si>
  <si>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</si>
  <si>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</si>
  <si>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</si>
  <si>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</si>
  <si>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</si>
  <si>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</si>
  <si>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</si>
  <si>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</si>
  <si>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</si>
  <si>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</si>
  <si>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</si>
  <si>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</si>
  <si>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</si>
  <si>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</si>
  <si>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</si>
  <si>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</si>
  <si>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</si>
  <si>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</si>
  <si>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</si>
  <si>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</si>
  <si>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</si>
  <si>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</si>
  <si>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</si>
  <si>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</si>
  <si>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</si>
  <si>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</si>
  <si>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</si>
  <si>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</si>
  <si>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</si>
  <si>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</si>
  <si>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</si>
  <si>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</si>
  <si>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</si>
  <si>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</si>
  <si>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</si>
  <si>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</si>
  <si>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</si>
  <si>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</si>
  <si>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</si>
  <si>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</si>
  <si>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</si>
  <si>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</si>
  <si>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</si>
  <si>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</si>
  <si>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</si>
  <si>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</si>
  <si>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</si>
  <si>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</si>
  <si>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</si>
  <si>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</si>
  <si>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</si>
  <si>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</si>
  <si>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</si>
  <si>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</si>
  <si>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BOJANALA PLATINUM (DC37)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</si>
  <si>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</si>
  <si>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</si>
  <si>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</si>
  <si>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</si>
  <si>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</si>
  <si>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NGAKA MODIRI MOLEMA (DC38)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</si>
  <si>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</si>
  <si>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</si>
  <si>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</si>
  <si>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</si>
  <si>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</si>
  <si>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DR RUTH SEGOMOTSI MOMPATI (DC39)</t>
  </si>
  <si>
    <t>NORTH WEST: CITY OF MATLOSANA (NW403)</t>
  </si>
  <si>
    <t>NORTH WEST: MAQUASSI HILLS (NW404)</t>
  </si>
  <si>
    <t>NORTH WEST: J B MARKS (NW405)</t>
  </si>
  <si>
    <t>NORTH WEST: DR KENNETH KAUNDA (DC40)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</si>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</sst>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61100000</v>
      </c>
      <c r="C10" s="108"/>
      <c r="D10" s="108"/>
      <c r="E10" s="108">
        <f t="shared" ref="E10:E17" si="0">$B10      +$C10      +$D10</f>
        <v>61100000</v>
      </c>
      <c r="F10" s="109">
        <v>61100000</v>
      </c>
      <c r="G10" s="110">
        <v>61100000</v>
      </c>
      <c r="H10" s="109">
        <v>6433000</v>
      </c>
      <c r="I10" s="110">
        <v>5174311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6433000</v>
      </c>
      <c r="Q10" s="110">
        <f t="shared" ref="Q10:Q17" si="2">$I10      +$K10      +$M10      +$O10</f>
        <v>5174311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10.528641571194761</v>
      </c>
      <c r="U10" s="56">
        <f t="shared" ref="U10:U16" si="6">IF(($E10      =0),0,(($Q10      /$E10      )*100))</f>
        <v>8.4685941080196407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3000000</v>
      </c>
      <c r="C11" s="108"/>
      <c r="D11" s="108"/>
      <c r="E11" s="108">
        <f t="shared" si="0"/>
        <v>3000000</v>
      </c>
      <c r="F11" s="109">
        <v>3000000</v>
      </c>
      <c r="G11" s="110">
        <v>2000000</v>
      </c>
      <c r="H11" s="109">
        <v>435000</v>
      </c>
      <c r="I11" s="110"/>
      <c r="J11" s="109"/>
      <c r="K11" s="110"/>
      <c r="L11" s="109"/>
      <c r="M11" s="110"/>
      <c r="N11" s="109"/>
      <c r="O11" s="110"/>
      <c r="P11" s="109">
        <f t="shared" si="1"/>
        <v>435000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14.499999999999998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55874000</v>
      </c>
      <c r="C14" s="108"/>
      <c r="D14" s="108"/>
      <c r="E14" s="108">
        <f t="shared" si="0"/>
        <v>55874000</v>
      </c>
      <c r="F14" s="109">
        <v>55874000</v>
      </c>
      <c r="G14" s="110">
        <v>11800000</v>
      </c>
      <c r="H14" s="109">
        <v>9671000</v>
      </c>
      <c r="I14" s="110">
        <v>-2000000</v>
      </c>
      <c r="J14" s="109"/>
      <c r="K14" s="110"/>
      <c r="L14" s="109"/>
      <c r="M14" s="110"/>
      <c r="N14" s="109"/>
      <c r="O14" s="110"/>
      <c r="P14" s="109">
        <f t="shared" si="1"/>
        <v>9671000</v>
      </c>
      <c r="Q14" s="110">
        <f t="shared" si="2"/>
        <v>-2000000</v>
      </c>
      <c r="R14" s="54">
        <f t="shared" si="3"/>
        <v>0</v>
      </c>
      <c r="S14" s="55">
        <f t="shared" si="4"/>
        <v>0</v>
      </c>
      <c r="T14" s="54">
        <f t="shared" si="5"/>
        <v>17.308587178294019</v>
      </c>
      <c r="U14" s="56">
        <f t="shared" si="6"/>
        <v>-3.5794824068439701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5100000</v>
      </c>
      <c r="C15" s="108"/>
      <c r="D15" s="108"/>
      <c r="E15" s="108">
        <f t="shared" si="0"/>
        <v>5100000</v>
      </c>
      <c r="F15" s="109">
        <v>5100000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171074000</v>
      </c>
      <c r="C17" s="111">
        <f>SUM(C9:C16)</f>
        <v>0</v>
      </c>
      <c r="D17" s="111"/>
      <c r="E17" s="111">
        <f t="shared" si="0"/>
        <v>171074000</v>
      </c>
      <c r="F17" s="112">
        <f t="shared" ref="F17:O17" si="7">SUM(F9:F16)</f>
        <v>171074000</v>
      </c>
      <c r="G17" s="113">
        <f t="shared" si="7"/>
        <v>74900000</v>
      </c>
      <c r="H17" s="112">
        <f t="shared" si="7"/>
        <v>16539000</v>
      </c>
      <c r="I17" s="113">
        <f t="shared" si="7"/>
        <v>3174311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16539000</v>
      </c>
      <c r="Q17" s="113">
        <f t="shared" si="2"/>
        <v>3174311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13.785486855485354</v>
      </c>
      <c r="U17" s="60">
        <f>IF((SUM($E9:$E14))=0,0,(Q17/(SUM($E9:$E14))*100))</f>
        <v>2.6458324303599112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42000000</v>
      </c>
      <c r="D22" s="108"/>
      <c r="E22" s="108">
        <f t="shared" si="8"/>
        <v>42000000</v>
      </c>
      <c r="F22" s="109">
        <v>42000000</v>
      </c>
      <c r="G22" s="110">
        <v>0</v>
      </c>
      <c r="H22" s="109"/>
      <c r="I22" s="110">
        <v>1909316</v>
      </c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1909316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4.5459904761904761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42000000</v>
      </c>
      <c r="D26" s="111"/>
      <c r="E26" s="111">
        <f t="shared" si="8"/>
        <v>42000000</v>
      </c>
      <c r="F26" s="112">
        <f t="shared" ref="F26:O26" si="15">SUM(F19:F25)</f>
        <v>42000000</v>
      </c>
      <c r="G26" s="113">
        <f t="shared" si="15"/>
        <v>0</v>
      </c>
      <c r="H26" s="112">
        <f t="shared" si="15"/>
        <v>0</v>
      </c>
      <c r="I26" s="113">
        <f t="shared" si="15"/>
        <v>1909316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1909316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4.5459904761904761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225211000</v>
      </c>
      <c r="C30" s="108"/>
      <c r="D30" s="108"/>
      <c r="E30" s="108">
        <f>$B30      +$C30      +$D30</f>
        <v>225211000</v>
      </c>
      <c r="F30" s="109">
        <v>225211000</v>
      </c>
      <c r="G30" s="110">
        <v>58799000</v>
      </c>
      <c r="H30" s="109">
        <v>29553000</v>
      </c>
      <c r="I30" s="110">
        <v>26647862</v>
      </c>
      <c r="J30" s="109"/>
      <c r="K30" s="110"/>
      <c r="L30" s="109"/>
      <c r="M30" s="110"/>
      <c r="N30" s="109"/>
      <c r="O30" s="110"/>
      <c r="P30" s="109">
        <f>$H30      +$J30      +$L30      +$N30</f>
        <v>29553000</v>
      </c>
      <c r="Q30" s="110">
        <f>$I30      +$K30      +$M30      +$O30</f>
        <v>26647862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13.122360808308652</v>
      </c>
      <c r="U30" s="56">
        <f>IF(($E30      =0),0,(($Q30      /$E30      )*100))</f>
        <v>11.832398062261612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11500000</v>
      </c>
      <c r="C31" s="108"/>
      <c r="D31" s="108"/>
      <c r="E31" s="108">
        <f>$B31      +$C31      +$D31</f>
        <v>11500000</v>
      </c>
      <c r="F31" s="109">
        <v>11500000</v>
      </c>
      <c r="G31" s="110">
        <v>6044000</v>
      </c>
      <c r="H31" s="109">
        <v>419000</v>
      </c>
      <c r="I31" s="110">
        <v>5067000</v>
      </c>
      <c r="J31" s="109"/>
      <c r="K31" s="110"/>
      <c r="L31" s="109"/>
      <c r="M31" s="110"/>
      <c r="N31" s="109"/>
      <c r="O31" s="110"/>
      <c r="P31" s="109">
        <f>$H31      +$J31      +$L31      +$N31</f>
        <v>419000</v>
      </c>
      <c r="Q31" s="110">
        <f>$I31      +$K31      +$M31      +$O31</f>
        <v>5067000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3.6434782608695655</v>
      </c>
      <c r="U31" s="56">
        <f>IF(($E31      =0),0,(($Q31      /$E31      )*100))</f>
        <v>44.060869565217395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236711000</v>
      </c>
      <c r="C32" s="111">
        <f>SUM(C28:C31)</f>
        <v>0</v>
      </c>
      <c r="D32" s="111"/>
      <c r="E32" s="111">
        <f>$B32      +$C32      +$D32</f>
        <v>236711000</v>
      </c>
      <c r="F32" s="112">
        <f t="shared" ref="F32:O32" si="16">SUM(F28:F31)</f>
        <v>236711000</v>
      </c>
      <c r="G32" s="113">
        <f t="shared" si="16"/>
        <v>64843000</v>
      </c>
      <c r="H32" s="112">
        <f t="shared" si="16"/>
        <v>29972000</v>
      </c>
      <c r="I32" s="113">
        <f t="shared" si="16"/>
        <v>31714862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29972000</v>
      </c>
      <c r="Q32" s="113">
        <f>$I32      +$K32      +$M32      +$O32</f>
        <v>31714862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12.661853483784025</v>
      </c>
      <c r="U32" s="60">
        <f>IF($E32   =0,0,($Q32   /$E32   )*100)</f>
        <v>13.398136123796528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44971000</v>
      </c>
      <c r="C34" s="108"/>
      <c r="D34" s="108"/>
      <c r="E34" s="108">
        <f>$B34      +$C34      +$D34</f>
        <v>44971000</v>
      </c>
      <c r="F34" s="109">
        <v>44971000</v>
      </c>
      <c r="G34" s="110">
        <v>11245000</v>
      </c>
      <c r="H34" s="109">
        <v>8551000</v>
      </c>
      <c r="I34" s="110">
        <v>8518956</v>
      </c>
      <c r="J34" s="109"/>
      <c r="K34" s="110"/>
      <c r="L34" s="109"/>
      <c r="M34" s="110"/>
      <c r="N34" s="109"/>
      <c r="O34" s="110"/>
      <c r="P34" s="109">
        <f>$H34      +$J34      +$L34      +$N34</f>
        <v>8551000</v>
      </c>
      <c r="Q34" s="110">
        <f>$I34      +$K34      +$M34      +$O34</f>
        <v>8518956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19.014475995641636</v>
      </c>
      <c r="U34" s="56">
        <f>IF(($E34      =0),0,(($Q34      /$E34      )*100))</f>
        <v>18.94322118698717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44971000</v>
      </c>
      <c r="C35" s="111">
        <f>C34</f>
        <v>0</v>
      </c>
      <c r="D35" s="111"/>
      <c r="E35" s="111">
        <f>$B35      +$C35      +$D35</f>
        <v>44971000</v>
      </c>
      <c r="F35" s="112">
        <f t="shared" ref="F35:O35" si="17">F34</f>
        <v>44971000</v>
      </c>
      <c r="G35" s="113">
        <f t="shared" si="17"/>
        <v>11245000</v>
      </c>
      <c r="H35" s="112">
        <f t="shared" si="17"/>
        <v>8551000</v>
      </c>
      <c r="I35" s="113">
        <f t="shared" si="17"/>
        <v>8518956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8551000</v>
      </c>
      <c r="Q35" s="113">
        <f>$I35      +$K35      +$M35      +$O35</f>
        <v>8518956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19.014475995641636</v>
      </c>
      <c r="U35" s="60">
        <f>IF($E35   =0,0,($Q35   /$E35   )*100)</f>
        <v>18.94322118698717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105545000</v>
      </c>
      <c r="C37" s="108"/>
      <c r="D37" s="108"/>
      <c r="E37" s="108">
        <f t="shared" ref="E37:E42" si="18">$B37      +$C37      +$D37</f>
        <v>105545000</v>
      </c>
      <c r="F37" s="109">
        <v>105545000</v>
      </c>
      <c r="G37" s="110">
        <v>47241000</v>
      </c>
      <c r="H37" s="109">
        <v>10633000</v>
      </c>
      <c r="I37" s="110">
        <v>21360044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10633000</v>
      </c>
      <c r="Q37" s="110">
        <f t="shared" ref="Q37:Q42" si="20">$I37      +$K37      +$M37      +$O37</f>
        <v>21360044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10.074375858638495</v>
      </c>
      <c r="U37" s="56">
        <f t="shared" ref="U37:U41" si="24">IF(($E37      =0),0,(($Q37      /$E37      )*100))</f>
        <v>20.237854943389074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282024000</v>
      </c>
      <c r="C38" s="108"/>
      <c r="D38" s="108"/>
      <c r="E38" s="108">
        <f t="shared" si="18"/>
        <v>282024000</v>
      </c>
      <c r="F38" s="109">
        <v>256419000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29000000</v>
      </c>
      <c r="C40" s="108"/>
      <c r="D40" s="108"/>
      <c r="E40" s="108">
        <f t="shared" si="18"/>
        <v>29000000</v>
      </c>
      <c r="F40" s="109">
        <v>29000000</v>
      </c>
      <c r="G40" s="110">
        <v>10300000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416569000</v>
      </c>
      <c r="C42" s="111">
        <f>SUM(C37:C41)</f>
        <v>0</v>
      </c>
      <c r="D42" s="111"/>
      <c r="E42" s="111">
        <f t="shared" si="18"/>
        <v>416569000</v>
      </c>
      <c r="F42" s="112">
        <f t="shared" ref="F42:O42" si="25">SUM(F37:F41)</f>
        <v>390964000</v>
      </c>
      <c r="G42" s="113">
        <f t="shared" si="25"/>
        <v>57541000</v>
      </c>
      <c r="H42" s="112">
        <f t="shared" si="25"/>
        <v>10633000</v>
      </c>
      <c r="I42" s="113">
        <f t="shared" si="25"/>
        <v>21360044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10633000</v>
      </c>
      <c r="Q42" s="113">
        <f t="shared" si="20"/>
        <v>21360044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7.9029321045003531</v>
      </c>
      <c r="U42" s="60">
        <f>IF((+$E37+$E40) =0,0,(Q42   /(+$E37+$E40) )*100)</f>
        <v>15.875762012709501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457588000</v>
      </c>
      <c r="C45" s="108"/>
      <c r="D45" s="108"/>
      <c r="E45" s="108">
        <f t="shared" si="26"/>
        <v>457588000</v>
      </c>
      <c r="F45" s="109">
        <v>457588000</v>
      </c>
      <c r="G45" s="110">
        <v>200000000</v>
      </c>
      <c r="H45" s="109">
        <v>81369000</v>
      </c>
      <c r="I45" s="110"/>
      <c r="J45" s="109"/>
      <c r="K45" s="110"/>
      <c r="L45" s="109"/>
      <c r="M45" s="110"/>
      <c r="N45" s="109"/>
      <c r="O45" s="110"/>
      <c r="P45" s="109">
        <f t="shared" si="27"/>
        <v>81369000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17.782153378148028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184011000</v>
      </c>
      <c r="C46" s="108"/>
      <c r="D46" s="108"/>
      <c r="E46" s="108">
        <f t="shared" si="26"/>
        <v>184011000</v>
      </c>
      <c r="F46" s="109">
        <v>184011000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466685000</v>
      </c>
      <c r="C53" s="108"/>
      <c r="D53" s="108"/>
      <c r="E53" s="108">
        <f t="shared" si="26"/>
        <v>466685000</v>
      </c>
      <c r="F53" s="109">
        <v>466685000</v>
      </c>
      <c r="G53" s="110">
        <v>235000000</v>
      </c>
      <c r="H53" s="109">
        <v>109815000</v>
      </c>
      <c r="I53" s="110">
        <v>36642292</v>
      </c>
      <c r="J53" s="109"/>
      <c r="K53" s="110"/>
      <c r="L53" s="109"/>
      <c r="M53" s="110"/>
      <c r="N53" s="109"/>
      <c r="O53" s="110"/>
      <c r="P53" s="109">
        <f t="shared" si="27"/>
        <v>109815000</v>
      </c>
      <c r="Q53" s="110">
        <f t="shared" si="28"/>
        <v>36642292</v>
      </c>
      <c r="R53" s="54">
        <f t="shared" si="29"/>
        <v>0</v>
      </c>
      <c r="S53" s="55">
        <f t="shared" si="30"/>
        <v>0</v>
      </c>
      <c r="T53" s="54">
        <f t="shared" si="31"/>
        <v>23.530861287592273</v>
      </c>
      <c r="U53" s="56">
        <f t="shared" si="32"/>
        <v>7.8516112581291448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179378000</v>
      </c>
      <c r="C54" s="108"/>
      <c r="D54" s="108"/>
      <c r="E54" s="108">
        <f t="shared" si="26"/>
        <v>179378000</v>
      </c>
      <c r="F54" s="109">
        <v>179378000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1287662000</v>
      </c>
      <c r="C55" s="111">
        <f>SUM(C44:C54)</f>
        <v>0</v>
      </c>
      <c r="D55" s="111"/>
      <c r="E55" s="111">
        <f t="shared" si="26"/>
        <v>1287662000</v>
      </c>
      <c r="F55" s="112">
        <f t="shared" ref="F55:O55" si="33">SUM(F44:F54)</f>
        <v>1287662000</v>
      </c>
      <c r="G55" s="113">
        <f t="shared" si="33"/>
        <v>435000000</v>
      </c>
      <c r="H55" s="112">
        <f t="shared" si="33"/>
        <v>191184000</v>
      </c>
      <c r="I55" s="113">
        <f t="shared" si="33"/>
        <v>36642292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191184000</v>
      </c>
      <c r="Q55" s="113">
        <f t="shared" si="28"/>
        <v>36642292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20.684797673414675</v>
      </c>
      <c r="U55" s="60">
        <f>IF((+$E45+$E47+$E49+$E50+$E53) =0,0,(Q55   /(+$E45+$E47+$E49+$E50+$E53) )*100)</f>
        <v>3.9644447041079856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2156987000</v>
      </c>
      <c r="C69" s="120">
        <f>SUM(C9:C16,C19:C25,C28:C31,C34,C37:C41,C44:C54,C57:C60,C63:C67)</f>
        <v>42000000</v>
      </c>
      <c r="D69" s="120"/>
      <c r="E69" s="120">
        <f t="shared" si="35"/>
        <v>2198987000</v>
      </c>
      <c r="F69" s="121">
        <f t="shared" ref="F69:O69" si="43">SUM(F9:F16,F19:F25,F28:F31,F34,F37:F41,F44:F54,F57:F60,F63:F67)</f>
        <v>2173382000</v>
      </c>
      <c r="G69" s="122">
        <f t="shared" si="43"/>
        <v>643529000</v>
      </c>
      <c r="H69" s="121">
        <f t="shared" si="43"/>
        <v>256879000</v>
      </c>
      <c r="I69" s="122">
        <f t="shared" si="43"/>
        <v>103319781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256879000</v>
      </c>
      <c r="Q69" s="122">
        <f t="shared" si="37"/>
        <v>103319781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17.097067902672524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6.8766435226166971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2190727000</v>
      </c>
      <c r="C71" s="108"/>
      <c r="D71" s="108"/>
      <c r="E71" s="108">
        <f>$B71      +$C71      +$D71</f>
        <v>2190727000</v>
      </c>
      <c r="F71" s="109">
        <v>2190727000</v>
      </c>
      <c r="G71" s="110">
        <v>765703000</v>
      </c>
      <c r="H71" s="109">
        <v>444189000</v>
      </c>
      <c r="I71" s="110">
        <v>231821536</v>
      </c>
      <c r="J71" s="109"/>
      <c r="K71" s="110"/>
      <c r="L71" s="109"/>
      <c r="M71" s="110"/>
      <c r="N71" s="109"/>
      <c r="O71" s="110"/>
      <c r="P71" s="109">
        <f>$H71      +$J71      +$L71      +$N71</f>
        <v>444189000</v>
      </c>
      <c r="Q71" s="110">
        <f>$I71      +$K71      +$M71      +$O71</f>
        <v>231821536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20.275871890929359</v>
      </c>
      <c r="U71" s="56">
        <f>IF(($E71      =0),0,(($Q71      /$E71      )*100))</f>
        <v>10.581945445507358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2190727000</v>
      </c>
      <c r="C73" s="117">
        <f>SUM(C71:C72)</f>
        <v>0</v>
      </c>
      <c r="D73" s="117"/>
      <c r="E73" s="117">
        <f>$B73      +$C73      +$D73</f>
        <v>2190727000</v>
      </c>
      <c r="F73" s="118">
        <f t="shared" ref="F73:O73" si="44">SUM(F71:F72)</f>
        <v>2190727000</v>
      </c>
      <c r="G73" s="119">
        <f t="shared" si="44"/>
        <v>765703000</v>
      </c>
      <c r="H73" s="118">
        <f t="shared" si="44"/>
        <v>444189000</v>
      </c>
      <c r="I73" s="119">
        <f t="shared" si="44"/>
        <v>231821536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444189000</v>
      </c>
      <c r="Q73" s="119">
        <f>$I73      +$K73      +$M73      +$O73</f>
        <v>231821536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20.275871890929359</v>
      </c>
      <c r="U73" s="65">
        <f>IF($E71   =0,0,($Q71   /$E71 )*100)</f>
        <v>10.581945445507358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2190727000</v>
      </c>
      <c r="C74" s="120">
        <f>SUM(C71:C72)</f>
        <v>0</v>
      </c>
      <c r="D74" s="120"/>
      <c r="E74" s="120">
        <f>$B74      +$C74      +$D74</f>
        <v>2190727000</v>
      </c>
      <c r="F74" s="121">
        <f t="shared" ref="F74:O74" si="45">SUM(F71:F72)</f>
        <v>2190727000</v>
      </c>
      <c r="G74" s="122">
        <f t="shared" si="45"/>
        <v>765703000</v>
      </c>
      <c r="H74" s="121">
        <f t="shared" si="45"/>
        <v>444189000</v>
      </c>
      <c r="I74" s="122">
        <f t="shared" si="45"/>
        <v>231821536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444189000</v>
      </c>
      <c r="Q74" s="122">
        <f>$I74      +$K74      +$M74      +$O74</f>
        <v>231821536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20.275871890929359</v>
      </c>
      <c r="U74" s="71">
        <f>IF($E71   =0,0,($Q71   /$E71 )*100)</f>
        <v>10.581945445507358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4347714000</v>
      </c>
      <c r="C75" s="120">
        <f>SUM(C9:C16,C19:C25,C28:C31,C34,C37:C41,C44:C54,C57:C60,C63:C67,C71:C72)</f>
        <v>42000000</v>
      </c>
      <c r="D75" s="120"/>
      <c r="E75" s="120">
        <f>$B75      +$C75      +$D75</f>
        <v>4389714000</v>
      </c>
      <c r="F75" s="121">
        <f t="shared" ref="F75:O75" si="46">SUM(F9:F16,F19:F25,F28:F31,F34,F37:F41,F44:F54,F57:F60,F63:F67,F71:F72)</f>
        <v>4364109000</v>
      </c>
      <c r="G75" s="122">
        <f t="shared" si="46"/>
        <v>1409232000</v>
      </c>
      <c r="H75" s="121">
        <f t="shared" si="46"/>
        <v>701068000</v>
      </c>
      <c r="I75" s="122">
        <f t="shared" si="46"/>
        <v>335141317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701068000</v>
      </c>
      <c r="Q75" s="122">
        <f>$I75      +$K75      +$M75      +$O75</f>
        <v>335141317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18.982665714646995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9.0745485284987204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4ekJINzSwsCtpTwqYbBlk3VUXq4NjVh4iksaIZkny8RzH1EZvQ/+xPLShPkyhjx0c0+sHXuwYN2hQ7c7KbaFPw==" saltValue="GxW2aKNn8qlaptKSOxOt9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783000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783000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26.1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3000000</v>
      </c>
      <c r="C11" s="108"/>
      <c r="D11" s="108"/>
      <c r="E11" s="108">
        <f t="shared" si="0"/>
        <v>3000000</v>
      </c>
      <c r="F11" s="109">
        <v>3000000</v>
      </c>
      <c r="G11" s="110">
        <v>2000000</v>
      </c>
      <c r="H11" s="109">
        <v>435000</v>
      </c>
      <c r="I11" s="110"/>
      <c r="J11" s="109"/>
      <c r="K11" s="110"/>
      <c r="L11" s="109"/>
      <c r="M11" s="110"/>
      <c r="N11" s="109"/>
      <c r="O11" s="110"/>
      <c r="P11" s="109">
        <f t="shared" si="1"/>
        <v>435000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14.499999999999998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10100000</v>
      </c>
      <c r="C14" s="108"/>
      <c r="D14" s="108"/>
      <c r="E14" s="108">
        <f t="shared" si="0"/>
        <v>10100000</v>
      </c>
      <c r="F14" s="109">
        <v>10100000</v>
      </c>
      <c r="G14" s="110">
        <v>2000000</v>
      </c>
      <c r="H14" s="109">
        <v>5687000</v>
      </c>
      <c r="I14" s="110">
        <v>-2000000</v>
      </c>
      <c r="J14" s="109"/>
      <c r="K14" s="110"/>
      <c r="L14" s="109"/>
      <c r="M14" s="110"/>
      <c r="N14" s="109"/>
      <c r="O14" s="110"/>
      <c r="P14" s="109">
        <f t="shared" si="1"/>
        <v>5687000</v>
      </c>
      <c r="Q14" s="110">
        <f t="shared" si="2"/>
        <v>-2000000</v>
      </c>
      <c r="R14" s="54">
        <f t="shared" si="3"/>
        <v>0</v>
      </c>
      <c r="S14" s="55">
        <f t="shared" si="4"/>
        <v>0</v>
      </c>
      <c r="T14" s="54">
        <f t="shared" si="5"/>
        <v>56.306930693069305</v>
      </c>
      <c r="U14" s="56">
        <f t="shared" si="6"/>
        <v>-19.801980198019802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17100000</v>
      </c>
      <c r="C17" s="111">
        <f>SUM(C9:C16)</f>
        <v>0</v>
      </c>
      <c r="D17" s="111"/>
      <c r="E17" s="111">
        <f t="shared" si="0"/>
        <v>17100000</v>
      </c>
      <c r="F17" s="112">
        <f t="shared" ref="F17:O17" si="7">SUM(F9:F16)</f>
        <v>17100000</v>
      </c>
      <c r="G17" s="113">
        <f t="shared" si="7"/>
        <v>7000000</v>
      </c>
      <c r="H17" s="112">
        <f t="shared" si="7"/>
        <v>6905000</v>
      </c>
      <c r="I17" s="113">
        <f t="shared" si="7"/>
        <v>-2000000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6905000</v>
      </c>
      <c r="Q17" s="113">
        <f t="shared" si="2"/>
        <v>-2000000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42.888198757763973</v>
      </c>
      <c r="U17" s="60">
        <f>IF((SUM($E9:$E14))=0,0,(Q17/(SUM($E9:$E14))*100))</f>
        <v>-12.422360248447205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1923000</v>
      </c>
      <c r="C34" s="108"/>
      <c r="D34" s="108"/>
      <c r="E34" s="108">
        <f>$B34      +$C34      +$D34</f>
        <v>1923000</v>
      </c>
      <c r="F34" s="109">
        <v>1923000</v>
      </c>
      <c r="G34" s="110">
        <v>480000</v>
      </c>
      <c r="H34" s="109">
        <v>480000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480000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24.960998439937597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1923000</v>
      </c>
      <c r="C35" s="111">
        <f>C34</f>
        <v>0</v>
      </c>
      <c r="D35" s="111"/>
      <c r="E35" s="111">
        <f>$B35      +$C35      +$D35</f>
        <v>1923000</v>
      </c>
      <c r="F35" s="112">
        <f t="shared" ref="F35:O35" si="17">F34</f>
        <v>1923000</v>
      </c>
      <c r="G35" s="113">
        <f t="shared" si="17"/>
        <v>480000</v>
      </c>
      <c r="H35" s="112">
        <f t="shared" si="17"/>
        <v>480000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480000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24.960998439937597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24055000</v>
      </c>
      <c r="C38" s="108"/>
      <c r="D38" s="108"/>
      <c r="E38" s="108">
        <f t="shared" si="18"/>
        <v>24055000</v>
      </c>
      <c r="F38" s="109">
        <v>21871000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2000000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29055000</v>
      </c>
      <c r="C42" s="111">
        <f>SUM(C37:C41)</f>
        <v>0</v>
      </c>
      <c r="D42" s="111"/>
      <c r="E42" s="111">
        <f t="shared" si="18"/>
        <v>29055000</v>
      </c>
      <c r="F42" s="112">
        <f t="shared" ref="F42:O42" si="25">SUM(F37:F41)</f>
        <v>26871000</v>
      </c>
      <c r="G42" s="113">
        <f t="shared" si="25"/>
        <v>2000000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48078000</v>
      </c>
      <c r="C69" s="120">
        <f>SUM(C9:C16,C19:C25,C28:C31,C34,C37:C41,C44:C54,C57:C60,C63:C67)</f>
        <v>0</v>
      </c>
      <c r="D69" s="120"/>
      <c r="E69" s="120">
        <f t="shared" si="35"/>
        <v>48078000</v>
      </c>
      <c r="F69" s="121">
        <f t="shared" ref="F69:O69" si="43">SUM(F9:F16,F19:F25,F28:F31,F34,F37:F41,F44:F54,F57:F60,F63:F67)</f>
        <v>45894000</v>
      </c>
      <c r="G69" s="122">
        <f t="shared" si="43"/>
        <v>9480000</v>
      </c>
      <c r="H69" s="121">
        <f t="shared" si="43"/>
        <v>7385000</v>
      </c>
      <c r="I69" s="122">
        <f t="shared" si="43"/>
        <v>-2000000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7385000</v>
      </c>
      <c r="Q69" s="122">
        <f t="shared" si="37"/>
        <v>-2000000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32.076619033140773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-8.6869652087043399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105851000</v>
      </c>
      <c r="C71" s="108"/>
      <c r="D71" s="108"/>
      <c r="E71" s="108">
        <f>$B71      +$C71      +$D71</f>
        <v>105851000</v>
      </c>
      <c r="F71" s="109">
        <v>105851000</v>
      </c>
      <c r="G71" s="110">
        <v>54213000</v>
      </c>
      <c r="H71" s="109">
        <v>46894000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46894000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44.301896061444864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105851000</v>
      </c>
      <c r="C73" s="117">
        <f>SUM(C71:C72)</f>
        <v>0</v>
      </c>
      <c r="D73" s="117"/>
      <c r="E73" s="117">
        <f>$B73      +$C73      +$D73</f>
        <v>105851000</v>
      </c>
      <c r="F73" s="118">
        <f t="shared" ref="F73:O73" si="44">SUM(F71:F72)</f>
        <v>105851000</v>
      </c>
      <c r="G73" s="119">
        <f t="shared" si="44"/>
        <v>54213000</v>
      </c>
      <c r="H73" s="118">
        <f t="shared" si="44"/>
        <v>46894000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46894000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44.301896061444864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105851000</v>
      </c>
      <c r="C74" s="120">
        <f>SUM(C71:C72)</f>
        <v>0</v>
      </c>
      <c r="D74" s="120"/>
      <c r="E74" s="120">
        <f>$B74      +$C74      +$D74</f>
        <v>105851000</v>
      </c>
      <c r="F74" s="121">
        <f t="shared" ref="F74:O74" si="45">SUM(F71:F72)</f>
        <v>105851000</v>
      </c>
      <c r="G74" s="122">
        <f t="shared" si="45"/>
        <v>54213000</v>
      </c>
      <c r="H74" s="121">
        <f t="shared" si="45"/>
        <v>46894000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46894000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44.301896061444864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153929000</v>
      </c>
      <c r="C75" s="120">
        <f>SUM(C9:C16,C19:C25,C28:C31,C34,C37:C41,C44:C54,C57:C60,C63:C67,C71:C72)</f>
        <v>0</v>
      </c>
      <c r="D75" s="120"/>
      <c r="E75" s="120">
        <f>$B75      +$C75      +$D75</f>
        <v>153929000</v>
      </c>
      <c r="F75" s="121">
        <f t="shared" ref="F75:O75" si="46">SUM(F9:F16,F19:F25,F28:F31,F34,F37:F41,F44:F54,F57:F60,F63:F67,F71:F72)</f>
        <v>151745000</v>
      </c>
      <c r="G75" s="122">
        <f t="shared" si="46"/>
        <v>63693000</v>
      </c>
      <c r="H75" s="121">
        <f t="shared" si="46"/>
        <v>54279000</v>
      </c>
      <c r="I75" s="122">
        <f t="shared" si="46"/>
        <v>-2000000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54279000</v>
      </c>
      <c r="Q75" s="122">
        <f>$I75      +$K75      +$M75      +$O75</f>
        <v>-2000000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42.117882582988038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-1.5519034095317907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BoKn9B4EKNjakN9WDai85Q51KyHSy+G5HppFSvQ1tXZZYdYjSc8FR0UdQB8mcgt4cdn4WrGqD9+Cv3HOTiQPQ==" saltValue="VbQpoyD5tWmUl7ZMgf9o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1467000</v>
      </c>
      <c r="C34" s="108"/>
      <c r="D34" s="108"/>
      <c r="E34" s="108">
        <f>$B34      +$C34      +$D34</f>
        <v>1467000</v>
      </c>
      <c r="F34" s="109">
        <v>1467000</v>
      </c>
      <c r="G34" s="110">
        <v>367000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1467000</v>
      </c>
      <c r="C35" s="111">
        <f>C34</f>
        <v>0</v>
      </c>
      <c r="D35" s="111"/>
      <c r="E35" s="111">
        <f>$B35      +$C35      +$D35</f>
        <v>1467000</v>
      </c>
      <c r="F35" s="112">
        <f t="shared" ref="F35:O35" si="17">F34</f>
        <v>1467000</v>
      </c>
      <c r="G35" s="113">
        <f t="shared" si="17"/>
        <v>367000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7120000</v>
      </c>
      <c r="C38" s="108"/>
      <c r="D38" s="108"/>
      <c r="E38" s="108">
        <f t="shared" si="18"/>
        <v>7120000</v>
      </c>
      <c r="F38" s="109">
        <v>6473000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7120000</v>
      </c>
      <c r="C42" s="111">
        <f>SUM(C37:C41)</f>
        <v>0</v>
      </c>
      <c r="D42" s="111"/>
      <c r="E42" s="111">
        <f t="shared" si="18"/>
        <v>7120000</v>
      </c>
      <c r="F42" s="112">
        <f t="shared" ref="F42:O42" si="25">SUM(F37:F41)</f>
        <v>6473000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11587000</v>
      </c>
      <c r="C69" s="120">
        <f>SUM(C9:C16,C19:C25,C28:C31,C34,C37:C41,C44:C54,C57:C60,C63:C67)</f>
        <v>0</v>
      </c>
      <c r="D69" s="120"/>
      <c r="E69" s="120">
        <f t="shared" si="35"/>
        <v>11587000</v>
      </c>
      <c r="F69" s="121">
        <f t="shared" ref="F69:O69" si="43">SUM(F9:F16,F19:F25,F28:F31,F34,F37:F41,F44:F54,F57:F60,F63:F67)</f>
        <v>10940000</v>
      </c>
      <c r="G69" s="122">
        <f t="shared" si="43"/>
        <v>3367000</v>
      </c>
      <c r="H69" s="121">
        <f t="shared" si="43"/>
        <v>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0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44709000</v>
      </c>
      <c r="C71" s="108"/>
      <c r="D71" s="108"/>
      <c r="E71" s="108">
        <f>$B71      +$C71      +$D71</f>
        <v>44709000</v>
      </c>
      <c r="F71" s="109">
        <v>44709000</v>
      </c>
      <c r="G71" s="110">
        <v>6554000</v>
      </c>
      <c r="H71" s="109">
        <v>3995000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3995000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8.9355610727146662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44709000</v>
      </c>
      <c r="C73" s="117">
        <f>SUM(C71:C72)</f>
        <v>0</v>
      </c>
      <c r="D73" s="117"/>
      <c r="E73" s="117">
        <f>$B73      +$C73      +$D73</f>
        <v>44709000</v>
      </c>
      <c r="F73" s="118">
        <f t="shared" ref="F73:O73" si="44">SUM(F71:F72)</f>
        <v>44709000</v>
      </c>
      <c r="G73" s="119">
        <f t="shared" si="44"/>
        <v>6554000</v>
      </c>
      <c r="H73" s="118">
        <f t="shared" si="44"/>
        <v>3995000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3995000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8.9355610727146662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44709000</v>
      </c>
      <c r="C74" s="120">
        <f>SUM(C71:C72)</f>
        <v>0</v>
      </c>
      <c r="D74" s="120"/>
      <c r="E74" s="120">
        <f>$B74      +$C74      +$D74</f>
        <v>44709000</v>
      </c>
      <c r="F74" s="121">
        <f t="shared" ref="F74:O74" si="45">SUM(F71:F72)</f>
        <v>44709000</v>
      </c>
      <c r="G74" s="122">
        <f t="shared" si="45"/>
        <v>6554000</v>
      </c>
      <c r="H74" s="121">
        <f t="shared" si="45"/>
        <v>3995000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3995000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8.9355610727146662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56296000</v>
      </c>
      <c r="C75" s="120">
        <f>SUM(C9:C16,C19:C25,C28:C31,C34,C37:C41,C44:C54,C57:C60,C63:C67,C71:C72)</f>
        <v>0</v>
      </c>
      <c r="D75" s="120"/>
      <c r="E75" s="120">
        <f>$B75      +$C75      +$D75</f>
        <v>56296000</v>
      </c>
      <c r="F75" s="121">
        <f t="shared" ref="F75:O75" si="46">SUM(F9:F16,F19:F25,F28:F31,F34,F37:F41,F44:F54,F57:F60,F63:F67,F71:F72)</f>
        <v>55649000</v>
      </c>
      <c r="G75" s="122">
        <f t="shared" si="46"/>
        <v>9921000</v>
      </c>
      <c r="H75" s="121">
        <f t="shared" si="46"/>
        <v>3995000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3995000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8.1238815682446717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SJ4AnLfE5EIJLOBWXZYGFLzBVhDCZRUqM/jYy0qFRMaFx8Tw7ZB9pyrdSUO6G8f9aJhjWYrW1D6RznCY1VsGQ==" saltValue="nlOt+6/9zqqrDwdtYMeP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51000</v>
      </c>
      <c r="I10" s="110">
        <v>242388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51000</v>
      </c>
      <c r="Q10" s="110">
        <f t="shared" ref="Q10:Q17" si="2">$I10      +$K10      +$M10      +$O10</f>
        <v>242388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2.2173913043478257</v>
      </c>
      <c r="U10" s="56">
        <f t="shared" ref="U10:U16" si="6">IF(($E10      =0),0,(($Q10      /$E10      )*100))</f>
        <v>10.538608695652174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48300000</v>
      </c>
      <c r="C17" s="111">
        <f>SUM(C9:C16)</f>
        <v>0</v>
      </c>
      <c r="D17" s="111"/>
      <c r="E17" s="111">
        <f t="shared" si="0"/>
        <v>48300000</v>
      </c>
      <c r="F17" s="112">
        <f t="shared" ref="F17:O17" si="7">SUM(F9:F16)</f>
        <v>48300000</v>
      </c>
      <c r="G17" s="113">
        <f t="shared" si="7"/>
        <v>2300000</v>
      </c>
      <c r="H17" s="112">
        <f t="shared" si="7"/>
        <v>51000</v>
      </c>
      <c r="I17" s="113">
        <f t="shared" si="7"/>
        <v>242388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51000</v>
      </c>
      <c r="Q17" s="113">
        <f t="shared" si="2"/>
        <v>242388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2.2173913043478257</v>
      </c>
      <c r="U17" s="60">
        <f>IF((SUM($E9:$E14))=0,0,(Q17/(SUM($E9:$E14))*100))</f>
        <v>10.538608695652174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1754000</v>
      </c>
      <c r="C34" s="108"/>
      <c r="D34" s="108"/>
      <c r="E34" s="108">
        <f>$B34      +$C34      +$D34</f>
        <v>1754000</v>
      </c>
      <c r="F34" s="109">
        <v>1754000</v>
      </c>
      <c r="G34" s="110">
        <v>440000</v>
      </c>
      <c r="H34" s="109">
        <v>440000</v>
      </c>
      <c r="I34" s="110">
        <v>1236154</v>
      </c>
      <c r="J34" s="109"/>
      <c r="K34" s="110"/>
      <c r="L34" s="109"/>
      <c r="M34" s="110"/>
      <c r="N34" s="109"/>
      <c r="O34" s="110"/>
      <c r="P34" s="109">
        <f>$H34      +$J34      +$L34      +$N34</f>
        <v>440000</v>
      </c>
      <c r="Q34" s="110">
        <f>$I34      +$K34      +$M34      +$O34</f>
        <v>1236154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25.085518814139114</v>
      </c>
      <c r="U34" s="56">
        <f>IF(($E34      =0),0,(($Q34      /$E34      )*100))</f>
        <v>70.476282782212081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1754000</v>
      </c>
      <c r="C35" s="111">
        <f>C34</f>
        <v>0</v>
      </c>
      <c r="D35" s="111"/>
      <c r="E35" s="111">
        <f>$B35      +$C35      +$D35</f>
        <v>1754000</v>
      </c>
      <c r="F35" s="112">
        <f t="shared" ref="F35:O35" si="17">F34</f>
        <v>1754000</v>
      </c>
      <c r="G35" s="113">
        <f t="shared" si="17"/>
        <v>440000</v>
      </c>
      <c r="H35" s="112">
        <f t="shared" si="17"/>
        <v>440000</v>
      </c>
      <c r="I35" s="113">
        <f t="shared" si="17"/>
        <v>1236154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440000</v>
      </c>
      <c r="Q35" s="113">
        <f>$I35      +$K35      +$M35      +$O35</f>
        <v>1236154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25.085518814139114</v>
      </c>
      <c r="U35" s="60">
        <f>IF($E35   =0,0,($Q35   /$E35   )*100)</f>
        <v>70.476282782212081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8474000</v>
      </c>
      <c r="C38" s="108"/>
      <c r="D38" s="108"/>
      <c r="E38" s="108">
        <f t="shared" si="18"/>
        <v>8474000</v>
      </c>
      <c r="F38" s="109">
        <v>7705000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8474000</v>
      </c>
      <c r="C42" s="111">
        <f>SUM(C37:C41)</f>
        <v>0</v>
      </c>
      <c r="D42" s="111"/>
      <c r="E42" s="111">
        <f t="shared" si="18"/>
        <v>8474000</v>
      </c>
      <c r="F42" s="112">
        <f t="shared" ref="F42:O42" si="25">SUM(F37:F41)</f>
        <v>7705000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58528000</v>
      </c>
      <c r="C69" s="120">
        <f>SUM(C9:C16,C19:C25,C28:C31,C34,C37:C41,C44:C54,C57:C60,C63:C67)</f>
        <v>0</v>
      </c>
      <c r="D69" s="120"/>
      <c r="E69" s="120">
        <f t="shared" si="35"/>
        <v>58528000</v>
      </c>
      <c r="F69" s="121">
        <f t="shared" ref="F69:O69" si="43">SUM(F9:F16,F19:F25,F28:F31,F34,F37:F41,F44:F54,F57:F60,F63:F67)</f>
        <v>57759000</v>
      </c>
      <c r="G69" s="122">
        <f t="shared" si="43"/>
        <v>2740000</v>
      </c>
      <c r="H69" s="121">
        <f t="shared" si="43"/>
        <v>491000</v>
      </c>
      <c r="I69" s="122">
        <f t="shared" si="43"/>
        <v>1478542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491000</v>
      </c>
      <c r="Q69" s="122">
        <f t="shared" si="37"/>
        <v>1478542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12.111494819930932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36.471188949185986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45461000</v>
      </c>
      <c r="C71" s="108"/>
      <c r="D71" s="108"/>
      <c r="E71" s="108">
        <f>$B71      +$C71      +$D71</f>
        <v>45461000</v>
      </c>
      <c r="F71" s="109">
        <v>45461000</v>
      </c>
      <c r="G71" s="110">
        <v>21625000</v>
      </c>
      <c r="H71" s="109">
        <v>6937000</v>
      </c>
      <c r="I71" s="110">
        <v>8153670</v>
      </c>
      <c r="J71" s="109"/>
      <c r="K71" s="110"/>
      <c r="L71" s="109"/>
      <c r="M71" s="110"/>
      <c r="N71" s="109"/>
      <c r="O71" s="110"/>
      <c r="P71" s="109">
        <f>$H71      +$J71      +$L71      +$N71</f>
        <v>6937000</v>
      </c>
      <c r="Q71" s="110">
        <f>$I71      +$K71      +$M71      +$O71</f>
        <v>8153670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15.259233188887178</v>
      </c>
      <c r="U71" s="56">
        <f>IF(($E71      =0),0,(($Q71      /$E71      )*100))</f>
        <v>17.935527155143969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45461000</v>
      </c>
      <c r="C73" s="117">
        <f>SUM(C71:C72)</f>
        <v>0</v>
      </c>
      <c r="D73" s="117"/>
      <c r="E73" s="117">
        <f>$B73      +$C73      +$D73</f>
        <v>45461000</v>
      </c>
      <c r="F73" s="118">
        <f t="shared" ref="F73:O73" si="44">SUM(F71:F72)</f>
        <v>45461000</v>
      </c>
      <c r="G73" s="119">
        <f t="shared" si="44"/>
        <v>21625000</v>
      </c>
      <c r="H73" s="118">
        <f t="shared" si="44"/>
        <v>6937000</v>
      </c>
      <c r="I73" s="119">
        <f t="shared" si="44"/>
        <v>8153670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6937000</v>
      </c>
      <c r="Q73" s="119">
        <f>$I73      +$K73      +$M73      +$O73</f>
        <v>8153670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15.259233188887178</v>
      </c>
      <c r="U73" s="65">
        <f>IF($E71   =0,0,($Q71   /$E71 )*100)</f>
        <v>17.935527155143969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45461000</v>
      </c>
      <c r="C74" s="120">
        <f>SUM(C71:C72)</f>
        <v>0</v>
      </c>
      <c r="D74" s="120"/>
      <c r="E74" s="120">
        <f>$B74      +$C74      +$D74</f>
        <v>45461000</v>
      </c>
      <c r="F74" s="121">
        <f t="shared" ref="F74:O74" si="45">SUM(F71:F72)</f>
        <v>45461000</v>
      </c>
      <c r="G74" s="122">
        <f t="shared" si="45"/>
        <v>21625000</v>
      </c>
      <c r="H74" s="121">
        <f t="shared" si="45"/>
        <v>6937000</v>
      </c>
      <c r="I74" s="122">
        <f t="shared" si="45"/>
        <v>8153670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6937000</v>
      </c>
      <c r="Q74" s="122">
        <f>$I74      +$K74      +$M74      +$O74</f>
        <v>8153670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15.259233188887178</v>
      </c>
      <c r="U74" s="71">
        <f>IF($E71   =0,0,($Q71   /$E71 )*100)</f>
        <v>17.935527155143969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103989000</v>
      </c>
      <c r="C75" s="120">
        <f>SUM(C9:C16,C19:C25,C28:C31,C34,C37:C41,C44:C54,C57:C60,C63:C67,C71:C72)</f>
        <v>0</v>
      </c>
      <c r="D75" s="120"/>
      <c r="E75" s="120">
        <f>$B75      +$C75      +$D75</f>
        <v>103989000</v>
      </c>
      <c r="F75" s="121">
        <f t="shared" ref="F75:O75" si="46">SUM(F9:F16,F19:F25,F28:F31,F34,F37:F41,F44:F54,F57:F60,F63:F67,F71:F72)</f>
        <v>103220000</v>
      </c>
      <c r="G75" s="122">
        <f t="shared" si="46"/>
        <v>24365000</v>
      </c>
      <c r="H75" s="121">
        <f t="shared" si="46"/>
        <v>7428000</v>
      </c>
      <c r="I75" s="122">
        <f t="shared" si="46"/>
        <v>9632212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7428000</v>
      </c>
      <c r="Q75" s="122">
        <f>$I75      +$K75      +$M75      +$O75</f>
        <v>9632212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15.00151469251742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19.45311925679087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uyRihkGDsi7vMkKP/erQ8bfSJJL0NPEXWORMKMuYhmvwpoLowYqkPlBTTyRT+DuRuJhd5GEtIkD2quP8Jm4cw==" saltValue="sl/U7SMbi1er0esbrA6B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117000</v>
      </c>
      <c r="I10" s="110">
        <v>140378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117000</v>
      </c>
      <c r="Q10" s="110">
        <f t="shared" ref="Q10:Q17" si="2">$I10      +$K10      +$M10      +$O10</f>
        <v>140378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3.9</v>
      </c>
      <c r="U10" s="56">
        <f t="shared" ref="U10:U16" si="6">IF(($E10      =0),0,(($Q10      /$E10      )*100))</f>
        <v>4.6792666666666669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117000</v>
      </c>
      <c r="I17" s="113">
        <f t="shared" si="7"/>
        <v>140378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117000</v>
      </c>
      <c r="Q17" s="113">
        <f t="shared" si="2"/>
        <v>140378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3.9</v>
      </c>
      <c r="U17" s="60">
        <f>IF((SUM($E9:$E14))=0,0,(Q17/(SUM($E9:$E14))*100))</f>
        <v>4.6792666666666669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2978000</v>
      </c>
      <c r="C31" s="108"/>
      <c r="D31" s="108"/>
      <c r="E31" s="108">
        <f>$B31      +$C31      +$D31</f>
        <v>2978000</v>
      </c>
      <c r="F31" s="109">
        <v>2978000</v>
      </c>
      <c r="G31" s="110">
        <v>2085000</v>
      </c>
      <c r="H31" s="109">
        <v>319000</v>
      </c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319000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10.711887172599059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2978000</v>
      </c>
      <c r="C32" s="111">
        <f>SUM(C28:C31)</f>
        <v>0</v>
      </c>
      <c r="D32" s="111"/>
      <c r="E32" s="111">
        <f>$B32      +$C32      +$D32</f>
        <v>2978000</v>
      </c>
      <c r="F32" s="112">
        <f t="shared" ref="F32:O32" si="16">SUM(F28:F31)</f>
        <v>2978000</v>
      </c>
      <c r="G32" s="113">
        <f t="shared" si="16"/>
        <v>2085000</v>
      </c>
      <c r="H32" s="112">
        <f t="shared" si="16"/>
        <v>319000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319000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10.711887172599059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4791000</v>
      </c>
      <c r="C34" s="108"/>
      <c r="D34" s="108"/>
      <c r="E34" s="108">
        <f>$B34      +$C34      +$D34</f>
        <v>4791000</v>
      </c>
      <c r="F34" s="109">
        <v>4791000</v>
      </c>
      <c r="G34" s="110">
        <v>1198000</v>
      </c>
      <c r="H34" s="109">
        <v>1198000</v>
      </c>
      <c r="I34" s="110">
        <v>1044432</v>
      </c>
      <c r="J34" s="109"/>
      <c r="K34" s="110"/>
      <c r="L34" s="109"/>
      <c r="M34" s="110"/>
      <c r="N34" s="109"/>
      <c r="O34" s="110"/>
      <c r="P34" s="109">
        <f>$H34      +$J34      +$L34      +$N34</f>
        <v>1198000</v>
      </c>
      <c r="Q34" s="110">
        <f>$I34      +$K34      +$M34      +$O34</f>
        <v>1044432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25.005218117303279</v>
      </c>
      <c r="U34" s="56">
        <f>IF(($E34      =0),0,(($Q34      /$E34      )*100))</f>
        <v>21.799874765184722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4791000</v>
      </c>
      <c r="C35" s="111">
        <f>C34</f>
        <v>0</v>
      </c>
      <c r="D35" s="111"/>
      <c r="E35" s="111">
        <f>$B35      +$C35      +$D35</f>
        <v>4791000</v>
      </c>
      <c r="F35" s="112">
        <f t="shared" ref="F35:O35" si="17">F34</f>
        <v>4791000</v>
      </c>
      <c r="G35" s="113">
        <f t="shared" si="17"/>
        <v>1198000</v>
      </c>
      <c r="H35" s="112">
        <f t="shared" si="17"/>
        <v>1198000</v>
      </c>
      <c r="I35" s="113">
        <f t="shared" si="17"/>
        <v>1044432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1198000</v>
      </c>
      <c r="Q35" s="113">
        <f>$I35      +$K35      +$M35      +$O35</f>
        <v>1044432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25.005218117303279</v>
      </c>
      <c r="U35" s="60">
        <f>IF($E35   =0,0,($Q35   /$E35   )*100)</f>
        <v>21.799874765184722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52000000</v>
      </c>
      <c r="C46" s="108"/>
      <c r="D46" s="108"/>
      <c r="E46" s="108">
        <f t="shared" si="26"/>
        <v>52000000</v>
      </c>
      <c r="F46" s="109">
        <v>52000000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142378000</v>
      </c>
      <c r="C54" s="108"/>
      <c r="D54" s="108"/>
      <c r="E54" s="108">
        <f t="shared" si="26"/>
        <v>142378000</v>
      </c>
      <c r="F54" s="109">
        <v>142378000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194378000</v>
      </c>
      <c r="C55" s="111">
        <f>SUM(C44:C54)</f>
        <v>0</v>
      </c>
      <c r="D55" s="111"/>
      <c r="E55" s="111">
        <f t="shared" si="26"/>
        <v>194378000</v>
      </c>
      <c r="F55" s="112">
        <f t="shared" ref="F55:O55" si="33">SUM(F44:F54)</f>
        <v>194378000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205147000</v>
      </c>
      <c r="C69" s="120">
        <f>SUM(C9:C16,C19:C25,C28:C31,C34,C37:C41,C44:C54,C57:C60,C63:C67)</f>
        <v>0</v>
      </c>
      <c r="D69" s="120"/>
      <c r="E69" s="120">
        <f t="shared" si="35"/>
        <v>205147000</v>
      </c>
      <c r="F69" s="121">
        <f t="shared" ref="F69:O69" si="43">SUM(F9:F16,F19:F25,F28:F31,F34,F37:F41,F44:F54,F57:F60,F63:F67)</f>
        <v>205147000</v>
      </c>
      <c r="G69" s="122">
        <f t="shared" si="43"/>
        <v>6283000</v>
      </c>
      <c r="H69" s="121">
        <f t="shared" si="43"/>
        <v>1634000</v>
      </c>
      <c r="I69" s="122">
        <f t="shared" si="43"/>
        <v>1184810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1634000</v>
      </c>
      <c r="Q69" s="122">
        <f t="shared" si="37"/>
        <v>1184810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15.173182282477482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11.002042900919305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358525000</v>
      </c>
      <c r="C71" s="108"/>
      <c r="D71" s="108"/>
      <c r="E71" s="108">
        <f>$B71      +$C71      +$D71</f>
        <v>358525000</v>
      </c>
      <c r="F71" s="109">
        <v>358525000</v>
      </c>
      <c r="G71" s="110">
        <v>116104000</v>
      </c>
      <c r="H71" s="109">
        <v>77817000</v>
      </c>
      <c r="I71" s="110">
        <v>44370148</v>
      </c>
      <c r="J71" s="109"/>
      <c r="K71" s="110"/>
      <c r="L71" s="109"/>
      <c r="M71" s="110"/>
      <c r="N71" s="109"/>
      <c r="O71" s="110"/>
      <c r="P71" s="109">
        <f>$H71      +$J71      +$L71      +$N71</f>
        <v>77817000</v>
      </c>
      <c r="Q71" s="110">
        <f>$I71      +$K71      +$M71      +$O71</f>
        <v>44370148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21.70476256885852</v>
      </c>
      <c r="U71" s="56">
        <f>IF(($E71      =0),0,(($Q71      /$E71      )*100))</f>
        <v>12.375747297956908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358525000</v>
      </c>
      <c r="C73" s="117">
        <f>SUM(C71:C72)</f>
        <v>0</v>
      </c>
      <c r="D73" s="117"/>
      <c r="E73" s="117">
        <f>$B73      +$C73      +$D73</f>
        <v>358525000</v>
      </c>
      <c r="F73" s="118">
        <f t="shared" ref="F73:O73" si="44">SUM(F71:F72)</f>
        <v>358525000</v>
      </c>
      <c r="G73" s="119">
        <f t="shared" si="44"/>
        <v>116104000</v>
      </c>
      <c r="H73" s="118">
        <f t="shared" si="44"/>
        <v>77817000</v>
      </c>
      <c r="I73" s="119">
        <f t="shared" si="44"/>
        <v>44370148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77817000</v>
      </c>
      <c r="Q73" s="119">
        <f>$I73      +$K73      +$M73      +$O73</f>
        <v>44370148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21.70476256885852</v>
      </c>
      <c r="U73" s="65">
        <f>IF($E71   =0,0,($Q71   /$E71 )*100)</f>
        <v>12.375747297956908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358525000</v>
      </c>
      <c r="C74" s="120">
        <f>SUM(C71:C72)</f>
        <v>0</v>
      </c>
      <c r="D74" s="120"/>
      <c r="E74" s="120">
        <f>$B74      +$C74      +$D74</f>
        <v>358525000</v>
      </c>
      <c r="F74" s="121">
        <f t="shared" ref="F74:O74" si="45">SUM(F71:F72)</f>
        <v>358525000</v>
      </c>
      <c r="G74" s="122">
        <f t="shared" si="45"/>
        <v>116104000</v>
      </c>
      <c r="H74" s="121">
        <f t="shared" si="45"/>
        <v>77817000</v>
      </c>
      <c r="I74" s="122">
        <f t="shared" si="45"/>
        <v>44370148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77817000</v>
      </c>
      <c r="Q74" s="122">
        <f>$I74      +$K74      +$M74      +$O74</f>
        <v>44370148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21.70476256885852</v>
      </c>
      <c r="U74" s="71">
        <f>IF($E71   =0,0,($Q71   /$E71 )*100)</f>
        <v>12.375747297956908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563672000</v>
      </c>
      <c r="C75" s="120">
        <f>SUM(C9:C16,C19:C25,C28:C31,C34,C37:C41,C44:C54,C57:C60,C63:C67,C71:C72)</f>
        <v>0</v>
      </c>
      <c r="D75" s="120"/>
      <c r="E75" s="120">
        <f>$B75      +$C75      +$D75</f>
        <v>563672000</v>
      </c>
      <c r="F75" s="121">
        <f t="shared" ref="F75:O75" si="46">SUM(F9:F16,F19:F25,F28:F31,F34,F37:F41,F44:F54,F57:F60,F63:F67,F71:F72)</f>
        <v>563672000</v>
      </c>
      <c r="G75" s="122">
        <f t="shared" si="46"/>
        <v>122387000</v>
      </c>
      <c r="H75" s="121">
        <f t="shared" si="46"/>
        <v>79451000</v>
      </c>
      <c r="I75" s="122">
        <f t="shared" si="46"/>
        <v>45554958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79451000</v>
      </c>
      <c r="Q75" s="122">
        <f>$I75      +$K75      +$M75      +$O75</f>
        <v>45554958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21.514294843674687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12.335688638320688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NwF6fQUe62wTnZDxhtLw2S+OzAqJIIgqJlMHKVUz6Ig9kBZjpp/BDnMPhKJISBCwK/f0xA00cZ+PsJKCXdLXxQ==" saltValue="+qUPEuLShn0dMiXNGdzv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302000</v>
      </c>
      <c r="I10" s="110">
        <v>460353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302000</v>
      </c>
      <c r="Q10" s="110">
        <f t="shared" ref="Q10:Q17" si="2">$I10      +$K10      +$M10      +$O10</f>
        <v>460353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10.785714285714286</v>
      </c>
      <c r="U10" s="56">
        <f t="shared" ref="U10:U16" si="6">IF(($E10      =0),0,(($Q10      /$E10      )*100))</f>
        <v>16.441178571428573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302000</v>
      </c>
      <c r="I17" s="113">
        <f t="shared" si="7"/>
        <v>460353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302000</v>
      </c>
      <c r="Q17" s="113">
        <f t="shared" si="2"/>
        <v>460353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10.785714285714286</v>
      </c>
      <c r="U17" s="60">
        <f>IF((SUM($E9:$E14))=0,0,(Q17/(SUM($E9:$E14))*100))</f>
        <v>16.441178571428573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2433000</v>
      </c>
      <c r="C34" s="108"/>
      <c r="D34" s="108"/>
      <c r="E34" s="108">
        <f>$B34      +$C34      +$D34</f>
        <v>2433000</v>
      </c>
      <c r="F34" s="109">
        <v>2433000</v>
      </c>
      <c r="G34" s="110">
        <v>608000</v>
      </c>
      <c r="H34" s="109">
        <v>608000</v>
      </c>
      <c r="I34" s="110">
        <v>722000</v>
      </c>
      <c r="J34" s="109"/>
      <c r="K34" s="110"/>
      <c r="L34" s="109"/>
      <c r="M34" s="110"/>
      <c r="N34" s="109"/>
      <c r="O34" s="110"/>
      <c r="P34" s="109">
        <f>$H34      +$J34      +$L34      +$N34</f>
        <v>608000</v>
      </c>
      <c r="Q34" s="110">
        <f>$I34      +$K34      +$M34      +$O34</f>
        <v>722000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24.989724619810932</v>
      </c>
      <c r="U34" s="56">
        <f>IF(($E34      =0),0,(($Q34      /$E34      )*100))</f>
        <v>29.675297986025484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2433000</v>
      </c>
      <c r="C35" s="111">
        <f>C34</f>
        <v>0</v>
      </c>
      <c r="D35" s="111"/>
      <c r="E35" s="111">
        <f>$B35      +$C35      +$D35</f>
        <v>2433000</v>
      </c>
      <c r="F35" s="112">
        <f t="shared" ref="F35:O35" si="17">F34</f>
        <v>2433000</v>
      </c>
      <c r="G35" s="113">
        <f t="shared" si="17"/>
        <v>608000</v>
      </c>
      <c r="H35" s="112">
        <f t="shared" si="17"/>
        <v>608000</v>
      </c>
      <c r="I35" s="113">
        <f t="shared" si="17"/>
        <v>722000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608000</v>
      </c>
      <c r="Q35" s="113">
        <f>$I35      +$K35      +$M35      +$O35</f>
        <v>722000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24.989724619810932</v>
      </c>
      <c r="U35" s="60">
        <f>IF($E35   =0,0,($Q35   /$E35   )*100)</f>
        <v>29.675297986025484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33752000</v>
      </c>
      <c r="C37" s="108"/>
      <c r="D37" s="108"/>
      <c r="E37" s="108">
        <f t="shared" ref="E37:E42" si="18">$B37      +$C37      +$D37</f>
        <v>33752000</v>
      </c>
      <c r="F37" s="109">
        <v>33752000</v>
      </c>
      <c r="G37" s="110">
        <v>15188000</v>
      </c>
      <c r="H37" s="109">
        <v>9033000</v>
      </c>
      <c r="I37" s="110">
        <v>21360044</v>
      </c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9033000</v>
      </c>
      <c r="Q37" s="110">
        <f t="shared" ref="Q37:Q42" si="20">$I37      +$K37      +$M37      +$O37</f>
        <v>21360044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26.762858497274234</v>
      </c>
      <c r="U37" s="56">
        <f t="shared" ref="U37:U41" si="24">IF(($E37      =0),0,(($Q37      /$E37      )*100))</f>
        <v>63.285269021095047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448000</v>
      </c>
      <c r="C38" s="108"/>
      <c r="D38" s="108"/>
      <c r="E38" s="108">
        <f t="shared" si="18"/>
        <v>448000</v>
      </c>
      <c r="F38" s="109">
        <v>407000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34200000</v>
      </c>
      <c r="C42" s="111">
        <f>SUM(C37:C41)</f>
        <v>0</v>
      </c>
      <c r="D42" s="111"/>
      <c r="E42" s="111">
        <f t="shared" si="18"/>
        <v>34200000</v>
      </c>
      <c r="F42" s="112">
        <f t="shared" ref="F42:O42" si="25">SUM(F37:F41)</f>
        <v>34159000</v>
      </c>
      <c r="G42" s="113">
        <f t="shared" si="25"/>
        <v>15188000</v>
      </c>
      <c r="H42" s="112">
        <f t="shared" si="25"/>
        <v>9033000</v>
      </c>
      <c r="I42" s="113">
        <f t="shared" si="25"/>
        <v>21360044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9033000</v>
      </c>
      <c r="Q42" s="113">
        <f t="shared" si="20"/>
        <v>21360044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26.762858497274234</v>
      </c>
      <c r="U42" s="60">
        <f>IF((+$E37+$E40) =0,0,(Q42   /(+$E37+$E40) )*100)</f>
        <v>63.285269021095047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39433000</v>
      </c>
      <c r="C69" s="120">
        <f>SUM(C9:C16,C19:C25,C28:C31,C34,C37:C41,C44:C54,C57:C60,C63:C67)</f>
        <v>0</v>
      </c>
      <c r="D69" s="120"/>
      <c r="E69" s="120">
        <f t="shared" si="35"/>
        <v>39433000</v>
      </c>
      <c r="F69" s="121">
        <f t="shared" ref="F69:O69" si="43">SUM(F9:F16,F19:F25,F28:F31,F34,F37:F41,F44:F54,F57:F60,F63:F67)</f>
        <v>39392000</v>
      </c>
      <c r="G69" s="122">
        <f t="shared" si="43"/>
        <v>18596000</v>
      </c>
      <c r="H69" s="121">
        <f t="shared" si="43"/>
        <v>9943000</v>
      </c>
      <c r="I69" s="122">
        <f t="shared" si="43"/>
        <v>22542397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9943000</v>
      </c>
      <c r="Q69" s="122">
        <f t="shared" si="37"/>
        <v>22542397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25.504681287674746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57.823257663203798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30098000</v>
      </c>
      <c r="C71" s="108"/>
      <c r="D71" s="108"/>
      <c r="E71" s="108">
        <f>$B71      +$C71      +$D71</f>
        <v>30098000</v>
      </c>
      <c r="F71" s="109">
        <v>30098000</v>
      </c>
      <c r="G71" s="110">
        <v>19006000</v>
      </c>
      <c r="H71" s="109">
        <v>15139000</v>
      </c>
      <c r="I71" s="110">
        <v>21041955</v>
      </c>
      <c r="J71" s="109"/>
      <c r="K71" s="110"/>
      <c r="L71" s="109"/>
      <c r="M71" s="110"/>
      <c r="N71" s="109"/>
      <c r="O71" s="110"/>
      <c r="P71" s="109">
        <f>$H71      +$J71      +$L71      +$N71</f>
        <v>15139000</v>
      </c>
      <c r="Q71" s="110">
        <f>$I71      +$K71      +$M71      +$O71</f>
        <v>21041955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50.299023190909701</v>
      </c>
      <c r="U71" s="56">
        <f>IF(($E71      =0),0,(($Q71      /$E71      )*100))</f>
        <v>69.911472523091234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30098000</v>
      </c>
      <c r="C73" s="117">
        <f>SUM(C71:C72)</f>
        <v>0</v>
      </c>
      <c r="D73" s="117"/>
      <c r="E73" s="117">
        <f>$B73      +$C73      +$D73</f>
        <v>30098000</v>
      </c>
      <c r="F73" s="118">
        <f t="shared" ref="F73:O73" si="44">SUM(F71:F72)</f>
        <v>30098000</v>
      </c>
      <c r="G73" s="119">
        <f t="shared" si="44"/>
        <v>19006000</v>
      </c>
      <c r="H73" s="118">
        <f t="shared" si="44"/>
        <v>15139000</v>
      </c>
      <c r="I73" s="119">
        <f t="shared" si="44"/>
        <v>21041955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15139000</v>
      </c>
      <c r="Q73" s="119">
        <f>$I73      +$K73      +$M73      +$O73</f>
        <v>21041955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50.299023190909701</v>
      </c>
      <c r="U73" s="65">
        <f>IF($E71   =0,0,($Q71   /$E71 )*100)</f>
        <v>69.911472523091234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30098000</v>
      </c>
      <c r="C74" s="120">
        <f>SUM(C71:C72)</f>
        <v>0</v>
      </c>
      <c r="D74" s="120"/>
      <c r="E74" s="120">
        <f>$B74      +$C74      +$D74</f>
        <v>30098000</v>
      </c>
      <c r="F74" s="121">
        <f t="shared" ref="F74:O74" si="45">SUM(F71:F72)</f>
        <v>30098000</v>
      </c>
      <c r="G74" s="122">
        <f t="shared" si="45"/>
        <v>19006000</v>
      </c>
      <c r="H74" s="121">
        <f t="shared" si="45"/>
        <v>15139000</v>
      </c>
      <c r="I74" s="122">
        <f t="shared" si="45"/>
        <v>21041955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15139000</v>
      </c>
      <c r="Q74" s="122">
        <f>$I74      +$K74      +$M74      +$O74</f>
        <v>21041955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50.299023190909701</v>
      </c>
      <c r="U74" s="71">
        <f>IF($E71   =0,0,($Q71   /$E71 )*100)</f>
        <v>69.911472523091234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69531000</v>
      </c>
      <c r="C75" s="120">
        <f>SUM(C9:C16,C19:C25,C28:C31,C34,C37:C41,C44:C54,C57:C60,C63:C67,C71:C72)</f>
        <v>0</v>
      </c>
      <c r="D75" s="120"/>
      <c r="E75" s="120">
        <f>$B75      +$C75      +$D75</f>
        <v>69531000</v>
      </c>
      <c r="F75" s="121">
        <f t="shared" ref="F75:O75" si="46">SUM(F9:F16,F19:F25,F28:F31,F34,F37:F41,F44:F54,F57:F60,F63:F67,F71:F72)</f>
        <v>69490000</v>
      </c>
      <c r="G75" s="122">
        <f t="shared" si="46"/>
        <v>37602000</v>
      </c>
      <c r="H75" s="121">
        <f t="shared" si="46"/>
        <v>25082000</v>
      </c>
      <c r="I75" s="122">
        <f t="shared" si="46"/>
        <v>43584352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25082000</v>
      </c>
      <c r="Q75" s="122">
        <f>$I75      +$K75      +$M75      +$O75</f>
        <v>43584352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36.30705093872588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63.08983686290405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G5li75NRyJjB7Fu2jroaVVGpCPE6zcXEwtYbW5KD9Idh8wQB8cMpdoWynvpSEha5Mpkf0JsR8L9vwYaskKTN+g==" saltValue="eYl867kFKpPCa5DiO+An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276000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276000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9.1999999999999993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276000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276000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9.1999999999999993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1472000</v>
      </c>
      <c r="C34" s="108"/>
      <c r="D34" s="108"/>
      <c r="E34" s="108">
        <f>$B34      +$C34      +$D34</f>
        <v>1472000</v>
      </c>
      <c r="F34" s="109">
        <v>1472000</v>
      </c>
      <c r="G34" s="110">
        <v>368000</v>
      </c>
      <c r="H34" s="109">
        <v>368000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368000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1472000</v>
      </c>
      <c r="C35" s="111">
        <f>C34</f>
        <v>0</v>
      </c>
      <c r="D35" s="111"/>
      <c r="E35" s="111">
        <f>$B35      +$C35      +$D35</f>
        <v>1472000</v>
      </c>
      <c r="F35" s="112">
        <f t="shared" ref="F35:O35" si="17">F34</f>
        <v>1472000</v>
      </c>
      <c r="G35" s="113">
        <f t="shared" si="17"/>
        <v>368000</v>
      </c>
      <c r="H35" s="112">
        <f t="shared" si="17"/>
        <v>368000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368000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4125000</v>
      </c>
      <c r="C37" s="108"/>
      <c r="D37" s="108"/>
      <c r="E37" s="108">
        <f t="shared" ref="E37:E42" si="18">$B37      +$C37      +$D37</f>
        <v>4125000</v>
      </c>
      <c r="F37" s="109">
        <v>4125000</v>
      </c>
      <c r="G37" s="110">
        <v>1600000</v>
      </c>
      <c r="H37" s="109">
        <v>1600000</v>
      </c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1600000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38.787878787878789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435000</v>
      </c>
      <c r="C38" s="108"/>
      <c r="D38" s="108"/>
      <c r="E38" s="108">
        <f t="shared" si="18"/>
        <v>435000</v>
      </c>
      <c r="F38" s="109">
        <v>396000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4560000</v>
      </c>
      <c r="C42" s="111">
        <f>SUM(C37:C41)</f>
        <v>0</v>
      </c>
      <c r="D42" s="111"/>
      <c r="E42" s="111">
        <f t="shared" si="18"/>
        <v>4560000</v>
      </c>
      <c r="F42" s="112">
        <f t="shared" ref="F42:O42" si="25">SUM(F37:F41)</f>
        <v>4521000</v>
      </c>
      <c r="G42" s="113">
        <f t="shared" si="25"/>
        <v>1600000</v>
      </c>
      <c r="H42" s="112">
        <f t="shared" si="25"/>
        <v>1600000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1600000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38.787878787878789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9032000</v>
      </c>
      <c r="C69" s="120">
        <f>SUM(C9:C16,C19:C25,C28:C31,C34,C37:C41,C44:C54,C57:C60,C63:C67)</f>
        <v>0</v>
      </c>
      <c r="D69" s="120"/>
      <c r="E69" s="120">
        <f t="shared" si="35"/>
        <v>9032000</v>
      </c>
      <c r="F69" s="121">
        <f t="shared" ref="F69:O69" si="43">SUM(F9:F16,F19:F25,F28:F31,F34,F37:F41,F44:F54,F57:F60,F63:F67)</f>
        <v>8993000</v>
      </c>
      <c r="G69" s="122">
        <f t="shared" si="43"/>
        <v>4968000</v>
      </c>
      <c r="H69" s="121">
        <f t="shared" si="43"/>
        <v>2244000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2244000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26.102128649528904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18473000</v>
      </c>
      <c r="C71" s="108"/>
      <c r="D71" s="108"/>
      <c r="E71" s="108">
        <f>$B71      +$C71      +$D71</f>
        <v>18473000</v>
      </c>
      <c r="F71" s="109">
        <v>18473000</v>
      </c>
      <c r="G71" s="110">
        <v>7082000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18473000</v>
      </c>
      <c r="C73" s="117">
        <f>SUM(C71:C72)</f>
        <v>0</v>
      </c>
      <c r="D73" s="117"/>
      <c r="E73" s="117">
        <f>$B73      +$C73      +$D73</f>
        <v>18473000</v>
      </c>
      <c r="F73" s="118">
        <f t="shared" ref="F73:O73" si="44">SUM(F71:F72)</f>
        <v>18473000</v>
      </c>
      <c r="G73" s="119">
        <f t="shared" si="44"/>
        <v>7082000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18473000</v>
      </c>
      <c r="C74" s="120">
        <f>SUM(C71:C72)</f>
        <v>0</v>
      </c>
      <c r="D74" s="120"/>
      <c r="E74" s="120">
        <f>$B74      +$C74      +$D74</f>
        <v>18473000</v>
      </c>
      <c r="F74" s="121">
        <f t="shared" ref="F74:O74" si="45">SUM(F71:F72)</f>
        <v>18473000</v>
      </c>
      <c r="G74" s="122">
        <f t="shared" si="45"/>
        <v>7082000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27505000</v>
      </c>
      <c r="C75" s="120">
        <f>SUM(C9:C16,C19:C25,C28:C31,C34,C37:C41,C44:C54,C57:C60,C63:C67,C71:C72)</f>
        <v>0</v>
      </c>
      <c r="D75" s="120"/>
      <c r="E75" s="120">
        <f>$B75      +$C75      +$D75</f>
        <v>27505000</v>
      </c>
      <c r="F75" s="121">
        <f t="shared" ref="F75:O75" si="46">SUM(F9:F16,F19:F25,F28:F31,F34,F37:F41,F44:F54,F57:F60,F63:F67,F71:F72)</f>
        <v>27466000</v>
      </c>
      <c r="G75" s="122">
        <f t="shared" si="46"/>
        <v>12050000</v>
      </c>
      <c r="H75" s="121">
        <f t="shared" si="46"/>
        <v>2244000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2244000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8.2896195049870709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esKGy1JU5IBeSh96JWENFnRXbJEZkS0jjXc9gPK+NJP29d/krNYhrH8VfhyaUcXgGE8M3wZHqL+v0vg3jPrpQ==" saltValue="sAfLq0Mz43PIasM9ahJbf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476000</v>
      </c>
      <c r="I10" s="110">
        <v>476298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476000</v>
      </c>
      <c r="Q10" s="110">
        <f t="shared" ref="Q10:Q17" si="2">$I10      +$K10      +$M10      +$O10</f>
        <v>476298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15.866666666666667</v>
      </c>
      <c r="U10" s="56">
        <f t="shared" ref="U10:U16" si="6">IF(($E10      =0),0,(($Q10      /$E10      )*100))</f>
        <v>15.8766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476000</v>
      </c>
      <c r="I17" s="113">
        <f t="shared" si="7"/>
        <v>476298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476000</v>
      </c>
      <c r="Q17" s="113">
        <f t="shared" si="2"/>
        <v>476298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15.866666666666667</v>
      </c>
      <c r="U17" s="60">
        <f>IF((SUM($E9:$E14))=0,0,(Q17/(SUM($E9:$E14))*100))</f>
        <v>15.8766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1842000</v>
      </c>
      <c r="C34" s="108"/>
      <c r="D34" s="108"/>
      <c r="E34" s="108">
        <f>$B34      +$C34      +$D34</f>
        <v>1842000</v>
      </c>
      <c r="F34" s="109">
        <v>1842000</v>
      </c>
      <c r="G34" s="110">
        <v>460000</v>
      </c>
      <c r="H34" s="109">
        <v>460000</v>
      </c>
      <c r="I34" s="110">
        <v>570100</v>
      </c>
      <c r="J34" s="109"/>
      <c r="K34" s="110"/>
      <c r="L34" s="109"/>
      <c r="M34" s="110"/>
      <c r="N34" s="109"/>
      <c r="O34" s="110"/>
      <c r="P34" s="109">
        <f>$H34      +$J34      +$L34      +$N34</f>
        <v>460000</v>
      </c>
      <c r="Q34" s="110">
        <f>$I34      +$K34      +$M34      +$O34</f>
        <v>570100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24.9728555917481</v>
      </c>
      <c r="U34" s="56">
        <f>IF(($E34      =0),0,(($Q34      /$E34      )*100))</f>
        <v>30.950054288816503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1842000</v>
      </c>
      <c r="C35" s="111">
        <f>C34</f>
        <v>0</v>
      </c>
      <c r="D35" s="111"/>
      <c r="E35" s="111">
        <f>$B35      +$C35      +$D35</f>
        <v>1842000</v>
      </c>
      <c r="F35" s="112">
        <f t="shared" ref="F35:O35" si="17">F34</f>
        <v>1842000</v>
      </c>
      <c r="G35" s="113">
        <f t="shared" si="17"/>
        <v>460000</v>
      </c>
      <c r="H35" s="112">
        <f t="shared" si="17"/>
        <v>460000</v>
      </c>
      <c r="I35" s="113">
        <f t="shared" si="17"/>
        <v>570100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460000</v>
      </c>
      <c r="Q35" s="113">
        <f>$I35      +$K35      +$M35      +$O35</f>
        <v>570100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24.9728555917481</v>
      </c>
      <c r="U35" s="60">
        <f>IF($E35   =0,0,($Q35   /$E35   )*100)</f>
        <v>30.950054288816503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66022000</v>
      </c>
      <c r="C38" s="108"/>
      <c r="D38" s="108"/>
      <c r="E38" s="108">
        <f t="shared" si="18"/>
        <v>66022000</v>
      </c>
      <c r="F38" s="109">
        <v>60028000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66022000</v>
      </c>
      <c r="C42" s="111">
        <f>SUM(C37:C41)</f>
        <v>0</v>
      </c>
      <c r="D42" s="111"/>
      <c r="E42" s="111">
        <f t="shared" si="18"/>
        <v>66022000</v>
      </c>
      <c r="F42" s="112">
        <f t="shared" ref="F42:O42" si="25">SUM(F37:F41)</f>
        <v>60028000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70864000</v>
      </c>
      <c r="C69" s="120">
        <f>SUM(C9:C16,C19:C25,C28:C31,C34,C37:C41,C44:C54,C57:C60,C63:C67)</f>
        <v>0</v>
      </c>
      <c r="D69" s="120"/>
      <c r="E69" s="120">
        <f t="shared" si="35"/>
        <v>70864000</v>
      </c>
      <c r="F69" s="121">
        <f t="shared" ref="F69:O69" si="43">SUM(F9:F16,F19:F25,F28:F31,F34,F37:F41,F44:F54,F57:F60,F63:F67)</f>
        <v>64870000</v>
      </c>
      <c r="G69" s="122">
        <f t="shared" si="43"/>
        <v>3460000</v>
      </c>
      <c r="H69" s="121">
        <f t="shared" si="43"/>
        <v>936000</v>
      </c>
      <c r="I69" s="122">
        <f t="shared" si="43"/>
        <v>1046398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936000</v>
      </c>
      <c r="Q69" s="122">
        <f t="shared" si="37"/>
        <v>1046398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19.330855018587361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21.610863279636515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63596000</v>
      </c>
      <c r="C71" s="108"/>
      <c r="D71" s="108"/>
      <c r="E71" s="108">
        <f>$B71      +$C71      +$D71</f>
        <v>63596000</v>
      </c>
      <c r="F71" s="109">
        <v>63596000</v>
      </c>
      <c r="G71" s="110">
        <v>37243000</v>
      </c>
      <c r="H71" s="109">
        <v>26576000</v>
      </c>
      <c r="I71" s="110">
        <v>29063413</v>
      </c>
      <c r="J71" s="109"/>
      <c r="K71" s="110"/>
      <c r="L71" s="109"/>
      <c r="M71" s="110"/>
      <c r="N71" s="109"/>
      <c r="O71" s="110"/>
      <c r="P71" s="109">
        <f>$H71      +$J71      +$L71      +$N71</f>
        <v>26576000</v>
      </c>
      <c r="Q71" s="110">
        <f>$I71      +$K71      +$M71      +$O71</f>
        <v>29063413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41.788791747908668</v>
      </c>
      <c r="U71" s="56">
        <f>IF(($E71      =0),0,(($Q71      /$E71      )*100))</f>
        <v>45.700064469463484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63596000</v>
      </c>
      <c r="C73" s="117">
        <f>SUM(C71:C72)</f>
        <v>0</v>
      </c>
      <c r="D73" s="117"/>
      <c r="E73" s="117">
        <f>$B73      +$C73      +$D73</f>
        <v>63596000</v>
      </c>
      <c r="F73" s="118">
        <f t="shared" ref="F73:O73" si="44">SUM(F71:F72)</f>
        <v>63596000</v>
      </c>
      <c r="G73" s="119">
        <f t="shared" si="44"/>
        <v>37243000</v>
      </c>
      <c r="H73" s="118">
        <f t="shared" si="44"/>
        <v>26576000</v>
      </c>
      <c r="I73" s="119">
        <f t="shared" si="44"/>
        <v>29063413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26576000</v>
      </c>
      <c r="Q73" s="119">
        <f>$I73      +$K73      +$M73      +$O73</f>
        <v>29063413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41.788791747908668</v>
      </c>
      <c r="U73" s="65">
        <f>IF($E71   =0,0,($Q71   /$E71 )*100)</f>
        <v>45.700064469463484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63596000</v>
      </c>
      <c r="C74" s="120">
        <f>SUM(C71:C72)</f>
        <v>0</v>
      </c>
      <c r="D74" s="120"/>
      <c r="E74" s="120">
        <f>$B74      +$C74      +$D74</f>
        <v>63596000</v>
      </c>
      <c r="F74" s="121">
        <f t="shared" ref="F74:O74" si="45">SUM(F71:F72)</f>
        <v>63596000</v>
      </c>
      <c r="G74" s="122">
        <f t="shared" si="45"/>
        <v>37243000</v>
      </c>
      <c r="H74" s="121">
        <f t="shared" si="45"/>
        <v>26576000</v>
      </c>
      <c r="I74" s="122">
        <f t="shared" si="45"/>
        <v>29063413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26576000</v>
      </c>
      <c r="Q74" s="122">
        <f>$I74      +$K74      +$M74      +$O74</f>
        <v>29063413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41.788791747908668</v>
      </c>
      <c r="U74" s="71">
        <f>IF($E71   =0,0,($Q71   /$E71 )*100)</f>
        <v>45.700064469463484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134460000</v>
      </c>
      <c r="C75" s="120">
        <f>SUM(C9:C16,C19:C25,C28:C31,C34,C37:C41,C44:C54,C57:C60,C63:C67,C71:C72)</f>
        <v>0</v>
      </c>
      <c r="D75" s="120"/>
      <c r="E75" s="120">
        <f>$B75      +$C75      +$D75</f>
        <v>134460000</v>
      </c>
      <c r="F75" s="121">
        <f t="shared" ref="F75:O75" si="46">SUM(F9:F16,F19:F25,F28:F31,F34,F37:F41,F44:F54,F57:F60,F63:F67,F71:F72)</f>
        <v>128466000</v>
      </c>
      <c r="G75" s="122">
        <f t="shared" si="46"/>
        <v>40703000</v>
      </c>
      <c r="H75" s="121">
        <f t="shared" si="46"/>
        <v>27512000</v>
      </c>
      <c r="I75" s="122">
        <f t="shared" si="46"/>
        <v>30109811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27512000</v>
      </c>
      <c r="Q75" s="122">
        <f>$I75      +$K75      +$M75      +$O75</f>
        <v>30109811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40.199888950583009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43.995749437447031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OQscEFIAQp91P/T4c+7cC8l9IKJJPcbz9D1sZfGMnFxoh3OLZjeKIdo3qz+DDdetZswwVhXjhAuwybjXHTInA==" saltValue="+JtIbLNqnQfmXWakHie2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1718000</v>
      </c>
      <c r="I10" s="110">
        <v>1718615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1718000</v>
      </c>
      <c r="Q10" s="110">
        <f t="shared" ref="Q10:Q17" si="2">$I10      +$K10      +$M10      +$O10</f>
        <v>1718615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57.266666666666666</v>
      </c>
      <c r="U10" s="56">
        <f t="shared" ref="U10:U16" si="6">IF(($E10      =0),0,(($Q10      /$E10      )*100))</f>
        <v>57.287166666666664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1718000</v>
      </c>
      <c r="I17" s="113">
        <f t="shared" si="7"/>
        <v>1718615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1718000</v>
      </c>
      <c r="Q17" s="113">
        <f t="shared" si="2"/>
        <v>1718615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57.266666666666666</v>
      </c>
      <c r="U17" s="60">
        <f>IF((SUM($E9:$E14))=0,0,(Q17/(SUM($E9:$E14))*100))</f>
        <v>57.287166666666664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1355000</v>
      </c>
      <c r="C34" s="108"/>
      <c r="D34" s="108"/>
      <c r="E34" s="108">
        <f>$B34      +$C34      +$D34</f>
        <v>1355000</v>
      </c>
      <c r="F34" s="109">
        <v>1355000</v>
      </c>
      <c r="G34" s="110">
        <v>340000</v>
      </c>
      <c r="H34" s="109">
        <v>302000</v>
      </c>
      <c r="I34" s="110">
        <v>-34388</v>
      </c>
      <c r="J34" s="109"/>
      <c r="K34" s="110"/>
      <c r="L34" s="109"/>
      <c r="M34" s="110"/>
      <c r="N34" s="109"/>
      <c r="O34" s="110"/>
      <c r="P34" s="109">
        <f>$H34      +$J34      +$L34      +$N34</f>
        <v>302000</v>
      </c>
      <c r="Q34" s="110">
        <f>$I34      +$K34      +$M34      +$O34</f>
        <v>-34388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22.287822878228784</v>
      </c>
      <c r="U34" s="56">
        <f>IF(($E34      =0),0,(($Q34      /$E34      )*100))</f>
        <v>-2.5378597785977859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1355000</v>
      </c>
      <c r="C35" s="111">
        <f>C34</f>
        <v>0</v>
      </c>
      <c r="D35" s="111"/>
      <c r="E35" s="111">
        <f>$B35      +$C35      +$D35</f>
        <v>1355000</v>
      </c>
      <c r="F35" s="112">
        <f t="shared" ref="F35:O35" si="17">F34</f>
        <v>1355000</v>
      </c>
      <c r="G35" s="113">
        <f t="shared" si="17"/>
        <v>340000</v>
      </c>
      <c r="H35" s="112">
        <f t="shared" si="17"/>
        <v>302000</v>
      </c>
      <c r="I35" s="113">
        <f t="shared" si="17"/>
        <v>-34388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302000</v>
      </c>
      <c r="Q35" s="113">
        <f>$I35      +$K35      +$M35      +$O35</f>
        <v>-34388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22.287822878228784</v>
      </c>
      <c r="U35" s="60">
        <f>IF($E35   =0,0,($Q35   /$E35   )*100)</f>
        <v>-2.5378597785977859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13521000</v>
      </c>
      <c r="C38" s="108"/>
      <c r="D38" s="108"/>
      <c r="E38" s="108">
        <f t="shared" si="18"/>
        <v>13521000</v>
      </c>
      <c r="F38" s="109">
        <v>12294000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1500000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17521000</v>
      </c>
      <c r="C42" s="111">
        <f>SUM(C37:C41)</f>
        <v>0</v>
      </c>
      <c r="D42" s="111"/>
      <c r="E42" s="111">
        <f t="shared" si="18"/>
        <v>17521000</v>
      </c>
      <c r="F42" s="112">
        <f t="shared" ref="F42:O42" si="25">SUM(F37:F41)</f>
        <v>16294000</v>
      </c>
      <c r="G42" s="113">
        <f t="shared" si="25"/>
        <v>1500000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21876000</v>
      </c>
      <c r="C69" s="120">
        <f>SUM(C9:C16,C19:C25,C28:C31,C34,C37:C41,C44:C54,C57:C60,C63:C67)</f>
        <v>0</v>
      </c>
      <c r="D69" s="120"/>
      <c r="E69" s="120">
        <f t="shared" si="35"/>
        <v>21876000</v>
      </c>
      <c r="F69" s="121">
        <f t="shared" ref="F69:O69" si="43">SUM(F9:F16,F19:F25,F28:F31,F34,F37:F41,F44:F54,F57:F60,F63:F67)</f>
        <v>20649000</v>
      </c>
      <c r="G69" s="122">
        <f t="shared" si="43"/>
        <v>4840000</v>
      </c>
      <c r="H69" s="121">
        <f t="shared" si="43"/>
        <v>2020000</v>
      </c>
      <c r="I69" s="122">
        <f t="shared" si="43"/>
        <v>1684227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2020000</v>
      </c>
      <c r="Q69" s="122">
        <f t="shared" si="37"/>
        <v>1684227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24.177139437462596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20.158312387791742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17346000</v>
      </c>
      <c r="C71" s="108"/>
      <c r="D71" s="108"/>
      <c r="E71" s="108">
        <f>$B71      +$C71      +$D71</f>
        <v>17346000</v>
      </c>
      <c r="F71" s="109">
        <v>17346000</v>
      </c>
      <c r="G71" s="110">
        <v>7346000</v>
      </c>
      <c r="H71" s="109">
        <v>4870000</v>
      </c>
      <c r="I71" s="110">
        <v>4700616</v>
      </c>
      <c r="J71" s="109"/>
      <c r="K71" s="110"/>
      <c r="L71" s="109"/>
      <c r="M71" s="110"/>
      <c r="N71" s="109"/>
      <c r="O71" s="110"/>
      <c r="P71" s="109">
        <f>$H71      +$J71      +$L71      +$N71</f>
        <v>4870000</v>
      </c>
      <c r="Q71" s="110">
        <f>$I71      +$K71      +$M71      +$O71</f>
        <v>4700616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28.075637034474809</v>
      </c>
      <c r="U71" s="56">
        <f>IF(($E71      =0),0,(($Q71      /$E71      )*100))</f>
        <v>27.099135247319268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17346000</v>
      </c>
      <c r="C73" s="117">
        <f>SUM(C71:C72)</f>
        <v>0</v>
      </c>
      <c r="D73" s="117"/>
      <c r="E73" s="117">
        <f>$B73      +$C73      +$D73</f>
        <v>17346000</v>
      </c>
      <c r="F73" s="118">
        <f t="shared" ref="F73:O73" si="44">SUM(F71:F72)</f>
        <v>17346000</v>
      </c>
      <c r="G73" s="119">
        <f t="shared" si="44"/>
        <v>7346000</v>
      </c>
      <c r="H73" s="118">
        <f t="shared" si="44"/>
        <v>4870000</v>
      </c>
      <c r="I73" s="119">
        <f t="shared" si="44"/>
        <v>4700616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4870000</v>
      </c>
      <c r="Q73" s="119">
        <f>$I73      +$K73      +$M73      +$O73</f>
        <v>4700616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28.075637034474809</v>
      </c>
      <c r="U73" s="65">
        <f>IF($E71   =0,0,($Q71   /$E71 )*100)</f>
        <v>27.099135247319268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17346000</v>
      </c>
      <c r="C74" s="120">
        <f>SUM(C71:C72)</f>
        <v>0</v>
      </c>
      <c r="D74" s="120"/>
      <c r="E74" s="120">
        <f>$B74      +$C74      +$D74</f>
        <v>17346000</v>
      </c>
      <c r="F74" s="121">
        <f t="shared" ref="F74:O74" si="45">SUM(F71:F72)</f>
        <v>17346000</v>
      </c>
      <c r="G74" s="122">
        <f t="shared" si="45"/>
        <v>7346000</v>
      </c>
      <c r="H74" s="121">
        <f t="shared" si="45"/>
        <v>4870000</v>
      </c>
      <c r="I74" s="122">
        <f t="shared" si="45"/>
        <v>4700616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4870000</v>
      </c>
      <c r="Q74" s="122">
        <f>$I74      +$K74      +$M74      +$O74</f>
        <v>4700616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28.075637034474809</v>
      </c>
      <c r="U74" s="71">
        <f>IF($E71   =0,0,($Q71   /$E71 )*100)</f>
        <v>27.099135247319268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39222000</v>
      </c>
      <c r="C75" s="120">
        <f>SUM(C9:C16,C19:C25,C28:C31,C34,C37:C41,C44:C54,C57:C60,C63:C67,C71:C72)</f>
        <v>0</v>
      </c>
      <c r="D75" s="120"/>
      <c r="E75" s="120">
        <f>$B75      +$C75      +$D75</f>
        <v>39222000</v>
      </c>
      <c r="F75" s="121">
        <f t="shared" ref="F75:O75" si="46">SUM(F9:F16,F19:F25,F28:F31,F34,F37:F41,F44:F54,F57:F60,F63:F67,F71:F72)</f>
        <v>37995000</v>
      </c>
      <c r="G75" s="122">
        <f t="shared" si="46"/>
        <v>12186000</v>
      </c>
      <c r="H75" s="121">
        <f t="shared" si="46"/>
        <v>6890000</v>
      </c>
      <c r="I75" s="122">
        <f t="shared" si="46"/>
        <v>6384843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6890000</v>
      </c>
      <c r="Q75" s="122">
        <f>$I75      +$K75      +$M75      +$O75</f>
        <v>6384843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26.80829539706626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24.84278043655889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HshnN6eHEG65yuSIFS083/0UJqPd1BUnlA6T0jVD6oYDQtZXXo4H0KgMbsBxKCdYPvHlZU9VVio/k4040Ma0A==" saltValue="Jy4yeBoP55jDo12Q4cOw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2241000</v>
      </c>
      <c r="C34" s="108"/>
      <c r="D34" s="108"/>
      <c r="E34" s="108">
        <f>$B34      +$C34      +$D34</f>
        <v>2241000</v>
      </c>
      <c r="F34" s="109">
        <v>2241000</v>
      </c>
      <c r="G34" s="110">
        <v>560000</v>
      </c>
      <c r="H34" s="109"/>
      <c r="I34" s="110">
        <v>-560000</v>
      </c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-560000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-24.9888442659527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2241000</v>
      </c>
      <c r="C35" s="111">
        <f>C34</f>
        <v>0</v>
      </c>
      <c r="D35" s="111"/>
      <c r="E35" s="111">
        <f>$B35      +$C35      +$D35</f>
        <v>2241000</v>
      </c>
      <c r="F35" s="112">
        <f t="shared" ref="F35:O35" si="17">F34</f>
        <v>2241000</v>
      </c>
      <c r="G35" s="113">
        <f t="shared" si="17"/>
        <v>560000</v>
      </c>
      <c r="H35" s="112">
        <f t="shared" si="17"/>
        <v>0</v>
      </c>
      <c r="I35" s="113">
        <f t="shared" si="17"/>
        <v>-560000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-560000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-24.9888442659527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12755000</v>
      </c>
      <c r="C38" s="108"/>
      <c r="D38" s="108"/>
      <c r="E38" s="108">
        <f t="shared" si="18"/>
        <v>12755000</v>
      </c>
      <c r="F38" s="109">
        <v>11597000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1400000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15755000</v>
      </c>
      <c r="C42" s="111">
        <f>SUM(C37:C41)</f>
        <v>0</v>
      </c>
      <c r="D42" s="111"/>
      <c r="E42" s="111">
        <f t="shared" si="18"/>
        <v>15755000</v>
      </c>
      <c r="F42" s="112">
        <f t="shared" ref="F42:O42" si="25">SUM(F37:F41)</f>
        <v>14597000</v>
      </c>
      <c r="G42" s="113">
        <f t="shared" si="25"/>
        <v>1400000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20996000</v>
      </c>
      <c r="C69" s="120">
        <f>SUM(C9:C16,C19:C25,C28:C31,C34,C37:C41,C44:C54,C57:C60,C63:C67)</f>
        <v>0</v>
      </c>
      <c r="D69" s="120"/>
      <c r="E69" s="120">
        <f t="shared" si="35"/>
        <v>20996000</v>
      </c>
      <c r="F69" s="121">
        <f t="shared" ref="F69:O69" si="43">SUM(F9:F16,F19:F25,F28:F31,F34,F37:F41,F44:F54,F57:F60,F63:F67)</f>
        <v>19838000</v>
      </c>
      <c r="G69" s="122">
        <f t="shared" si="43"/>
        <v>4960000</v>
      </c>
      <c r="H69" s="121">
        <f t="shared" si="43"/>
        <v>0</v>
      </c>
      <c r="I69" s="122">
        <f t="shared" si="43"/>
        <v>-560000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0</v>
      </c>
      <c r="Q69" s="122">
        <f t="shared" si="37"/>
        <v>-560000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0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-6.7952918335153507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36531000</v>
      </c>
      <c r="C71" s="108"/>
      <c r="D71" s="108"/>
      <c r="E71" s="108">
        <f>$B71      +$C71      +$D71</f>
        <v>36531000</v>
      </c>
      <c r="F71" s="109">
        <v>36531000</v>
      </c>
      <c r="G71" s="110">
        <v>3494000</v>
      </c>
      <c r="H71" s="109">
        <v>3493000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3493000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9.5617420820672852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36531000</v>
      </c>
      <c r="C73" s="117">
        <f>SUM(C71:C72)</f>
        <v>0</v>
      </c>
      <c r="D73" s="117"/>
      <c r="E73" s="117">
        <f>$B73      +$C73      +$D73</f>
        <v>36531000</v>
      </c>
      <c r="F73" s="118">
        <f t="shared" ref="F73:O73" si="44">SUM(F71:F72)</f>
        <v>36531000</v>
      </c>
      <c r="G73" s="119">
        <f t="shared" si="44"/>
        <v>3494000</v>
      </c>
      <c r="H73" s="118">
        <f t="shared" si="44"/>
        <v>3493000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3493000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9.5617420820672852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36531000</v>
      </c>
      <c r="C74" s="120">
        <f>SUM(C71:C72)</f>
        <v>0</v>
      </c>
      <c r="D74" s="120"/>
      <c r="E74" s="120">
        <f>$B74      +$C74      +$D74</f>
        <v>36531000</v>
      </c>
      <c r="F74" s="121">
        <f t="shared" ref="F74:O74" si="45">SUM(F71:F72)</f>
        <v>36531000</v>
      </c>
      <c r="G74" s="122">
        <f t="shared" si="45"/>
        <v>3494000</v>
      </c>
      <c r="H74" s="121">
        <f t="shared" si="45"/>
        <v>3493000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3493000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9.5617420820672852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57527000</v>
      </c>
      <c r="C75" s="120">
        <f>SUM(C9:C16,C19:C25,C28:C31,C34,C37:C41,C44:C54,C57:C60,C63:C67,C71:C72)</f>
        <v>0</v>
      </c>
      <c r="D75" s="120"/>
      <c r="E75" s="120">
        <f>$B75      +$C75      +$D75</f>
        <v>57527000</v>
      </c>
      <c r="F75" s="121">
        <f t="shared" ref="F75:O75" si="46">SUM(F9:F16,F19:F25,F28:F31,F34,F37:F41,F44:F54,F57:F60,F63:F67,F71:F72)</f>
        <v>56369000</v>
      </c>
      <c r="G75" s="122">
        <f t="shared" si="46"/>
        <v>8454000</v>
      </c>
      <c r="H75" s="121">
        <f t="shared" si="46"/>
        <v>3493000</v>
      </c>
      <c r="I75" s="122">
        <f t="shared" si="46"/>
        <v>-560000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3493000</v>
      </c>
      <c r="Q75" s="122">
        <f>$I75      +$K75      +$M75      +$O75</f>
        <v>-560000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7.8017510944340218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-1.2507817385866167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c/CBU+NvzdxI+ZFaiSXccVzcGShZXk9vfMwKPdAM+W6+59XMCc2ZFWOeqFDdJVmojTxhYlMxJ5Ap7RSyR5W0YQ==" saltValue="G/K3tUgsnMqkY+F/0e1A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3600000</v>
      </c>
      <c r="C10" s="108"/>
      <c r="D10" s="108"/>
      <c r="E10" s="108">
        <f t="shared" ref="E10:E17" si="0">$B10      +$C10      +$D10</f>
        <v>3600000</v>
      </c>
      <c r="F10" s="109">
        <v>3600000</v>
      </c>
      <c r="G10" s="110">
        <v>3600000</v>
      </c>
      <c r="H10" s="109">
        <v>125000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125000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3.4722222222222223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3600000</v>
      </c>
      <c r="C17" s="111">
        <f>SUM(C9:C16)</f>
        <v>0</v>
      </c>
      <c r="D17" s="111"/>
      <c r="E17" s="111">
        <f t="shared" si="0"/>
        <v>3600000</v>
      </c>
      <c r="F17" s="112">
        <f t="shared" ref="F17:O17" si="7">SUM(F9:F16)</f>
        <v>3600000</v>
      </c>
      <c r="G17" s="113">
        <f t="shared" si="7"/>
        <v>3600000</v>
      </c>
      <c r="H17" s="112">
        <f t="shared" si="7"/>
        <v>125000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125000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3.4722222222222223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2866000</v>
      </c>
      <c r="C31" s="108"/>
      <c r="D31" s="108"/>
      <c r="E31" s="108">
        <f>$B31      +$C31      +$D31</f>
        <v>2866000</v>
      </c>
      <c r="F31" s="109">
        <v>2866000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2866000</v>
      </c>
      <c r="C32" s="111">
        <f>SUM(C28:C31)</f>
        <v>0</v>
      </c>
      <c r="D32" s="111"/>
      <c r="E32" s="111">
        <f>$B32      +$C32      +$D32</f>
        <v>2866000</v>
      </c>
      <c r="F32" s="112">
        <f t="shared" ref="F32:O32" si="16">SUM(F28:F31)</f>
        <v>2866000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1674000</v>
      </c>
      <c r="C34" s="108"/>
      <c r="D34" s="108"/>
      <c r="E34" s="108">
        <f>$B34      +$C34      +$D34</f>
        <v>1674000</v>
      </c>
      <c r="F34" s="109">
        <v>1674000</v>
      </c>
      <c r="G34" s="110">
        <v>420000</v>
      </c>
      <c r="H34" s="109">
        <v>259000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259000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15.471923536439666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1674000</v>
      </c>
      <c r="C35" s="111">
        <f>C34</f>
        <v>0</v>
      </c>
      <c r="D35" s="111"/>
      <c r="E35" s="111">
        <f>$B35      +$C35      +$D35</f>
        <v>1674000</v>
      </c>
      <c r="F35" s="112">
        <f t="shared" ref="F35:O35" si="17">F34</f>
        <v>1674000</v>
      </c>
      <c r="G35" s="113">
        <f t="shared" si="17"/>
        <v>420000</v>
      </c>
      <c r="H35" s="112">
        <f t="shared" si="17"/>
        <v>259000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259000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15.471923536439666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457588000</v>
      </c>
      <c r="C45" s="108"/>
      <c r="D45" s="108"/>
      <c r="E45" s="108">
        <f t="shared" si="26"/>
        <v>457588000</v>
      </c>
      <c r="F45" s="109">
        <v>457588000</v>
      </c>
      <c r="G45" s="110">
        <v>200000000</v>
      </c>
      <c r="H45" s="109">
        <v>81369000</v>
      </c>
      <c r="I45" s="110"/>
      <c r="J45" s="109"/>
      <c r="K45" s="110"/>
      <c r="L45" s="109"/>
      <c r="M45" s="110"/>
      <c r="N45" s="109"/>
      <c r="O45" s="110"/>
      <c r="P45" s="109">
        <f t="shared" si="27"/>
        <v>81369000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17.782153378148028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123267000</v>
      </c>
      <c r="C53" s="108"/>
      <c r="D53" s="108"/>
      <c r="E53" s="108">
        <f t="shared" si="26"/>
        <v>123267000</v>
      </c>
      <c r="F53" s="109">
        <v>123267000</v>
      </c>
      <c r="G53" s="110">
        <v>60000000</v>
      </c>
      <c r="H53" s="109">
        <v>56842000</v>
      </c>
      <c r="I53" s="110"/>
      <c r="J53" s="109"/>
      <c r="K53" s="110"/>
      <c r="L53" s="109"/>
      <c r="M53" s="110"/>
      <c r="N53" s="109"/>
      <c r="O53" s="110"/>
      <c r="P53" s="109">
        <f t="shared" si="27"/>
        <v>56842000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46.112909375583087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580855000</v>
      </c>
      <c r="C55" s="111">
        <f>SUM(C44:C54)</f>
        <v>0</v>
      </c>
      <c r="D55" s="111"/>
      <c r="E55" s="111">
        <f t="shared" si="26"/>
        <v>580855000</v>
      </c>
      <c r="F55" s="112">
        <f t="shared" ref="F55:O55" si="33">SUM(F44:F54)</f>
        <v>580855000</v>
      </c>
      <c r="G55" s="113">
        <f t="shared" si="33"/>
        <v>260000000</v>
      </c>
      <c r="H55" s="112">
        <f t="shared" si="33"/>
        <v>138211000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138211000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23.794406521421006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588995000</v>
      </c>
      <c r="C69" s="120">
        <f>SUM(C9:C16,C19:C25,C28:C31,C34,C37:C41,C44:C54,C57:C60,C63:C67)</f>
        <v>0</v>
      </c>
      <c r="D69" s="120"/>
      <c r="E69" s="120">
        <f t="shared" si="35"/>
        <v>588995000</v>
      </c>
      <c r="F69" s="121">
        <f t="shared" ref="F69:O69" si="43">SUM(F9:F16,F19:F25,F28:F31,F34,F37:F41,F44:F54,F57:F60,F63:F67)</f>
        <v>588995000</v>
      </c>
      <c r="G69" s="122">
        <f t="shared" si="43"/>
        <v>264020000</v>
      </c>
      <c r="H69" s="121">
        <f t="shared" si="43"/>
        <v>138595000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138595000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23.530760023429739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165171000</v>
      </c>
      <c r="C71" s="108"/>
      <c r="D71" s="108"/>
      <c r="E71" s="108">
        <f>$B71      +$C71      +$D71</f>
        <v>165171000</v>
      </c>
      <c r="F71" s="109">
        <v>165171000</v>
      </c>
      <c r="G71" s="110">
        <v>82890000</v>
      </c>
      <c r="H71" s="109">
        <v>74057000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74057000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44.836563319226741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165171000</v>
      </c>
      <c r="C73" s="117">
        <f>SUM(C71:C72)</f>
        <v>0</v>
      </c>
      <c r="D73" s="117"/>
      <c r="E73" s="117">
        <f>$B73      +$C73      +$D73</f>
        <v>165171000</v>
      </c>
      <c r="F73" s="118">
        <f t="shared" ref="F73:O73" si="44">SUM(F71:F72)</f>
        <v>165171000</v>
      </c>
      <c r="G73" s="119">
        <f t="shared" si="44"/>
        <v>82890000</v>
      </c>
      <c r="H73" s="118">
        <f t="shared" si="44"/>
        <v>74057000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74057000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44.836563319226741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165171000</v>
      </c>
      <c r="C74" s="120">
        <f>SUM(C71:C72)</f>
        <v>0</v>
      </c>
      <c r="D74" s="120"/>
      <c r="E74" s="120">
        <f>$B74      +$C74      +$D74</f>
        <v>165171000</v>
      </c>
      <c r="F74" s="121">
        <f t="shared" ref="F74:O74" si="45">SUM(F71:F72)</f>
        <v>165171000</v>
      </c>
      <c r="G74" s="122">
        <f t="shared" si="45"/>
        <v>82890000</v>
      </c>
      <c r="H74" s="121">
        <f t="shared" si="45"/>
        <v>74057000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74057000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44.836563319226741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754166000</v>
      </c>
      <c r="C75" s="120">
        <f>SUM(C9:C16,C19:C25,C28:C31,C34,C37:C41,C44:C54,C57:C60,C63:C67,C71:C72)</f>
        <v>0</v>
      </c>
      <c r="D75" s="120"/>
      <c r="E75" s="120">
        <f>$B75      +$C75      +$D75</f>
        <v>754166000</v>
      </c>
      <c r="F75" s="121">
        <f t="shared" ref="F75:O75" si="46">SUM(F9:F16,F19:F25,F28:F31,F34,F37:F41,F44:F54,F57:F60,F63:F67,F71:F72)</f>
        <v>754166000</v>
      </c>
      <c r="G75" s="122">
        <f t="shared" si="46"/>
        <v>346910000</v>
      </c>
      <c r="H75" s="121">
        <f t="shared" si="46"/>
        <v>212652000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212652000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28.196975201746032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JOYqRMSmH/fjd0j71BgWgP1kHZOw5adG87vmysFrfWDx++CFjvhJyC/uJGDb8vhv5r9dxzuy1FRWBcSEvTuKw==" saltValue="5yEW/PEst+Qg1Eu512ix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803000</v>
      </c>
      <c r="I10" s="110">
        <v>1269740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803000</v>
      </c>
      <c r="Q10" s="110">
        <f t="shared" ref="Q10:Q17" si="2">$I10      +$K10      +$M10      +$O10</f>
        <v>1269740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27.68965517241379</v>
      </c>
      <c r="U10" s="56">
        <f t="shared" ref="U10:U16" si="6">IF(($E10      =0),0,(($Q10      /$E10      )*100))</f>
        <v>43.784137931034486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/>
      <c r="D15" s="108"/>
      <c r="E15" s="108">
        <f t="shared" si="0"/>
        <v>100000</v>
      </c>
      <c r="F15" s="109">
        <v>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2900000</v>
      </c>
      <c r="H17" s="112">
        <f t="shared" si="7"/>
        <v>803000</v>
      </c>
      <c r="I17" s="113">
        <f t="shared" si="7"/>
        <v>1269740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803000</v>
      </c>
      <c r="Q17" s="113">
        <f t="shared" si="2"/>
        <v>1269740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27.68965517241379</v>
      </c>
      <c r="U17" s="60">
        <f>IF((SUM($E9:$E14))=0,0,(Q17/(SUM($E9:$E14))*100))</f>
        <v>43.784137931034486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15000000</v>
      </c>
      <c r="D22" s="108"/>
      <c r="E22" s="108">
        <f t="shared" si="8"/>
        <v>15000000</v>
      </c>
      <c r="F22" s="109">
        <v>15000000</v>
      </c>
      <c r="G22" s="110">
        <v>0</v>
      </c>
      <c r="H22" s="109"/>
      <c r="I22" s="110">
        <v>859509</v>
      </c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859509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5.7300599999999999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15000000</v>
      </c>
      <c r="D26" s="111"/>
      <c r="E26" s="111">
        <f t="shared" si="8"/>
        <v>15000000</v>
      </c>
      <c r="F26" s="112">
        <f t="shared" ref="F26:O26" si="15">SUM(F19:F25)</f>
        <v>15000000</v>
      </c>
      <c r="G26" s="113">
        <f t="shared" si="15"/>
        <v>0</v>
      </c>
      <c r="H26" s="112">
        <f t="shared" si="15"/>
        <v>0</v>
      </c>
      <c r="I26" s="113">
        <f t="shared" si="15"/>
        <v>859509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859509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5.7300599999999999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3036000</v>
      </c>
      <c r="C34" s="108"/>
      <c r="D34" s="108"/>
      <c r="E34" s="108">
        <f>$B34      +$C34      +$D34</f>
        <v>3036000</v>
      </c>
      <c r="F34" s="109">
        <v>3036000</v>
      </c>
      <c r="G34" s="110">
        <v>760000</v>
      </c>
      <c r="H34" s="109">
        <v>760000</v>
      </c>
      <c r="I34" s="110">
        <v>1867980</v>
      </c>
      <c r="J34" s="109"/>
      <c r="K34" s="110"/>
      <c r="L34" s="109"/>
      <c r="M34" s="110"/>
      <c r="N34" s="109"/>
      <c r="O34" s="110"/>
      <c r="P34" s="109">
        <f>$H34      +$J34      +$L34      +$N34</f>
        <v>760000</v>
      </c>
      <c r="Q34" s="110">
        <f>$I34      +$K34      +$M34      +$O34</f>
        <v>1867980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25.03293807641634</v>
      </c>
      <c r="U34" s="56">
        <f>IF(($E34      =0),0,(($Q34      /$E34      )*100))</f>
        <v>61.527667984189726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3036000</v>
      </c>
      <c r="C35" s="111">
        <f>C34</f>
        <v>0</v>
      </c>
      <c r="D35" s="111"/>
      <c r="E35" s="111">
        <f>$B35      +$C35      +$D35</f>
        <v>3036000</v>
      </c>
      <c r="F35" s="112">
        <f t="shared" ref="F35:O35" si="17">F34</f>
        <v>3036000</v>
      </c>
      <c r="G35" s="113">
        <f t="shared" si="17"/>
        <v>760000</v>
      </c>
      <c r="H35" s="112">
        <f t="shared" si="17"/>
        <v>760000</v>
      </c>
      <c r="I35" s="113">
        <f t="shared" si="17"/>
        <v>1867980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760000</v>
      </c>
      <c r="Q35" s="113">
        <f>$I35      +$K35      +$M35      +$O35</f>
        <v>1867980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25.03293807641634</v>
      </c>
      <c r="U35" s="60">
        <f>IF($E35   =0,0,($Q35   /$E35   )*100)</f>
        <v>61.527667984189726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25092000</v>
      </c>
      <c r="C38" s="108"/>
      <c r="D38" s="108"/>
      <c r="E38" s="108">
        <f t="shared" si="18"/>
        <v>25092000</v>
      </c>
      <c r="F38" s="109">
        <v>22814000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1300000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29092000</v>
      </c>
      <c r="C42" s="111">
        <f>SUM(C37:C41)</f>
        <v>0</v>
      </c>
      <c r="D42" s="111"/>
      <c r="E42" s="111">
        <f t="shared" si="18"/>
        <v>29092000</v>
      </c>
      <c r="F42" s="112">
        <f t="shared" ref="F42:O42" si="25">SUM(F37:F41)</f>
        <v>26814000</v>
      </c>
      <c r="G42" s="113">
        <f t="shared" si="25"/>
        <v>1300000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61899000</v>
      </c>
      <c r="C46" s="108"/>
      <c r="D46" s="108"/>
      <c r="E46" s="108">
        <f t="shared" si="26"/>
        <v>61899000</v>
      </c>
      <c r="F46" s="109">
        <v>61899000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42563000</v>
      </c>
      <c r="C53" s="108"/>
      <c r="D53" s="108"/>
      <c r="E53" s="108">
        <f t="shared" si="26"/>
        <v>42563000</v>
      </c>
      <c r="F53" s="109">
        <v>42563000</v>
      </c>
      <c r="G53" s="110">
        <v>15000000</v>
      </c>
      <c r="H53" s="109">
        <v>15000000</v>
      </c>
      <c r="I53" s="110">
        <v>16339993</v>
      </c>
      <c r="J53" s="109"/>
      <c r="K53" s="110"/>
      <c r="L53" s="109"/>
      <c r="M53" s="110"/>
      <c r="N53" s="109"/>
      <c r="O53" s="110"/>
      <c r="P53" s="109">
        <f t="shared" si="27"/>
        <v>15000000</v>
      </c>
      <c r="Q53" s="110">
        <f t="shared" si="28"/>
        <v>16339993</v>
      </c>
      <c r="R53" s="54">
        <f t="shared" si="29"/>
        <v>0</v>
      </c>
      <c r="S53" s="55">
        <f t="shared" si="30"/>
        <v>0</v>
      </c>
      <c r="T53" s="54">
        <f t="shared" si="31"/>
        <v>35.241876747409719</v>
      </c>
      <c r="U53" s="56">
        <f t="shared" si="32"/>
        <v>38.390134623969175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104462000</v>
      </c>
      <c r="C55" s="111">
        <f>SUM(C44:C54)</f>
        <v>0</v>
      </c>
      <c r="D55" s="111"/>
      <c r="E55" s="111">
        <f t="shared" si="26"/>
        <v>104462000</v>
      </c>
      <c r="F55" s="112">
        <f t="shared" ref="F55:O55" si="33">SUM(F44:F54)</f>
        <v>104462000</v>
      </c>
      <c r="G55" s="113">
        <f t="shared" si="33"/>
        <v>15000000</v>
      </c>
      <c r="H55" s="112">
        <f t="shared" si="33"/>
        <v>15000000</v>
      </c>
      <c r="I55" s="113">
        <f t="shared" si="33"/>
        <v>16339993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15000000</v>
      </c>
      <c r="Q55" s="113">
        <f t="shared" si="28"/>
        <v>16339993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35.241876747409719</v>
      </c>
      <c r="U55" s="60">
        <f>IF((+$E45+$E47+$E49+$E50+$E53) =0,0,(Q55   /(+$E45+$E47+$E49+$E50+$E53) )*100)</f>
        <v>38.390134623969175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139590000</v>
      </c>
      <c r="C69" s="120">
        <f>SUM(C9:C16,C19:C25,C28:C31,C34,C37:C41,C44:C54,C57:C60,C63:C67)</f>
        <v>15000000</v>
      </c>
      <c r="D69" s="120"/>
      <c r="E69" s="120">
        <f t="shared" si="35"/>
        <v>154590000</v>
      </c>
      <c r="F69" s="121">
        <f t="shared" ref="F69:O69" si="43">SUM(F9:F16,F19:F25,F28:F31,F34,F37:F41,F44:F54,F57:F60,F63:F67)</f>
        <v>152312000</v>
      </c>
      <c r="G69" s="122">
        <f t="shared" si="43"/>
        <v>19960000</v>
      </c>
      <c r="H69" s="121">
        <f t="shared" si="43"/>
        <v>16563000</v>
      </c>
      <c r="I69" s="122">
        <f t="shared" si="43"/>
        <v>20337222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16563000</v>
      </c>
      <c r="Q69" s="122">
        <f t="shared" si="37"/>
        <v>20337222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24.538141305797122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30.129664143172491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139506000</v>
      </c>
      <c r="C71" s="108"/>
      <c r="D71" s="108"/>
      <c r="E71" s="108">
        <f>$B71      +$C71      +$D71</f>
        <v>139506000</v>
      </c>
      <c r="F71" s="109">
        <v>139506000</v>
      </c>
      <c r="G71" s="110">
        <v>53206000</v>
      </c>
      <c r="H71" s="109">
        <v>44401000</v>
      </c>
      <c r="I71" s="110">
        <v>47695574</v>
      </c>
      <c r="J71" s="109"/>
      <c r="K71" s="110"/>
      <c r="L71" s="109"/>
      <c r="M71" s="110"/>
      <c r="N71" s="109"/>
      <c r="O71" s="110"/>
      <c r="P71" s="109">
        <f>$H71      +$J71      +$L71      +$N71</f>
        <v>44401000</v>
      </c>
      <c r="Q71" s="110">
        <f>$I71      +$K71      +$M71      +$O71</f>
        <v>47695574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31.827304918784854</v>
      </c>
      <c r="U71" s="56">
        <f>IF(($E71      =0),0,(($Q71      /$E71      )*100))</f>
        <v>34.188905136696626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139506000</v>
      </c>
      <c r="C73" s="117">
        <f>SUM(C71:C72)</f>
        <v>0</v>
      </c>
      <c r="D73" s="117"/>
      <c r="E73" s="117">
        <f>$B73      +$C73      +$D73</f>
        <v>139506000</v>
      </c>
      <c r="F73" s="118">
        <f t="shared" ref="F73:O73" si="44">SUM(F71:F72)</f>
        <v>139506000</v>
      </c>
      <c r="G73" s="119">
        <f t="shared" si="44"/>
        <v>53206000</v>
      </c>
      <c r="H73" s="118">
        <f t="shared" si="44"/>
        <v>44401000</v>
      </c>
      <c r="I73" s="119">
        <f t="shared" si="44"/>
        <v>47695574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44401000</v>
      </c>
      <c r="Q73" s="119">
        <f>$I73      +$K73      +$M73      +$O73</f>
        <v>47695574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31.827304918784854</v>
      </c>
      <c r="U73" s="65">
        <f>IF($E71   =0,0,($Q71   /$E71 )*100)</f>
        <v>34.188905136696626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139506000</v>
      </c>
      <c r="C74" s="120">
        <f>SUM(C71:C72)</f>
        <v>0</v>
      </c>
      <c r="D74" s="120"/>
      <c r="E74" s="120">
        <f>$B74      +$C74      +$D74</f>
        <v>139506000</v>
      </c>
      <c r="F74" s="121">
        <f t="shared" ref="F74:O74" si="45">SUM(F71:F72)</f>
        <v>139506000</v>
      </c>
      <c r="G74" s="122">
        <f t="shared" si="45"/>
        <v>53206000</v>
      </c>
      <c r="H74" s="121">
        <f t="shared" si="45"/>
        <v>44401000</v>
      </c>
      <c r="I74" s="122">
        <f t="shared" si="45"/>
        <v>47695574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44401000</v>
      </c>
      <c r="Q74" s="122">
        <f>$I74      +$K74      +$M74      +$O74</f>
        <v>47695574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31.827304918784854</v>
      </c>
      <c r="U74" s="71">
        <f>IF($E71   =0,0,($Q71   /$E71 )*100)</f>
        <v>34.188905136696626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279096000</v>
      </c>
      <c r="C75" s="120">
        <f>SUM(C9:C16,C19:C25,C28:C31,C34,C37:C41,C44:C54,C57:C60,C63:C67,C71:C72)</f>
        <v>15000000</v>
      </c>
      <c r="D75" s="120"/>
      <c r="E75" s="120">
        <f>$B75      +$C75      +$D75</f>
        <v>294096000</v>
      </c>
      <c r="F75" s="121">
        <f t="shared" ref="F75:O75" si="46">SUM(F9:F16,F19:F25,F28:F31,F34,F37:F41,F44:F54,F57:F60,F63:F67,F71:F72)</f>
        <v>291818000</v>
      </c>
      <c r="G75" s="122">
        <f t="shared" si="46"/>
        <v>73166000</v>
      </c>
      <c r="H75" s="121">
        <f t="shared" si="46"/>
        <v>60964000</v>
      </c>
      <c r="I75" s="122">
        <f t="shared" si="46"/>
        <v>68032796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60964000</v>
      </c>
      <c r="Q75" s="122">
        <f>$I75      +$K75      +$M75      +$O75</f>
        <v>68032796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29.450496364822104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32.865291176541625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xzAvAOR7F4P21p/SPl3T++IHqdV0T/8hctOLqZOESMxYOOvbOjacKni/pxUtDD06f+Umu+TDry4Lg8zuwY1Z3Q==" saltValue="OuwBqSHT+6gwSdfIJXeo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74000</v>
      </c>
      <c r="I10" s="110">
        <v>49058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74000</v>
      </c>
      <c r="Q10" s="110">
        <f t="shared" ref="Q10:Q17" si="2">$I10      +$K10      +$M10      +$O10</f>
        <v>49058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2.4666666666666668</v>
      </c>
      <c r="U10" s="56">
        <f t="shared" ref="U10:U16" si="6">IF(($E10      =0),0,(($Q10      /$E10      )*100))</f>
        <v>1.6352666666666669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20395000</v>
      </c>
      <c r="C14" s="108"/>
      <c r="D14" s="108"/>
      <c r="E14" s="108">
        <f t="shared" si="0"/>
        <v>20395000</v>
      </c>
      <c r="F14" s="109">
        <v>20395000</v>
      </c>
      <c r="G14" s="110">
        <v>5000000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25395000</v>
      </c>
      <c r="C17" s="111">
        <f>SUM(C9:C16)</f>
        <v>0</v>
      </c>
      <c r="D17" s="111"/>
      <c r="E17" s="111">
        <f t="shared" si="0"/>
        <v>25395000</v>
      </c>
      <c r="F17" s="112">
        <f t="shared" ref="F17:O17" si="7">SUM(F9:F16)</f>
        <v>25395000</v>
      </c>
      <c r="G17" s="113">
        <f t="shared" si="7"/>
        <v>8000000</v>
      </c>
      <c r="H17" s="112">
        <f t="shared" si="7"/>
        <v>74000</v>
      </c>
      <c r="I17" s="113">
        <f t="shared" si="7"/>
        <v>49058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74000</v>
      </c>
      <c r="Q17" s="113">
        <f t="shared" si="2"/>
        <v>49058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0.31630690318444116</v>
      </c>
      <c r="U17" s="60">
        <f>IF((SUM($E9:$E14))=0,0,(Q17/(SUM($E9:$E14))*100))</f>
        <v>0.20969437914084205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2606000</v>
      </c>
      <c r="C34" s="108"/>
      <c r="D34" s="108"/>
      <c r="E34" s="108">
        <f>$B34      +$C34      +$D34</f>
        <v>2606000</v>
      </c>
      <c r="F34" s="109">
        <v>2606000</v>
      </c>
      <c r="G34" s="110">
        <v>652000</v>
      </c>
      <c r="H34" s="109">
        <v>360000</v>
      </c>
      <c r="I34" s="110">
        <v>182213</v>
      </c>
      <c r="J34" s="109"/>
      <c r="K34" s="110"/>
      <c r="L34" s="109"/>
      <c r="M34" s="110"/>
      <c r="N34" s="109"/>
      <c r="O34" s="110"/>
      <c r="P34" s="109">
        <f>$H34      +$J34      +$L34      +$N34</f>
        <v>360000</v>
      </c>
      <c r="Q34" s="110">
        <f>$I34      +$K34      +$M34      +$O34</f>
        <v>182213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13.814274750575596</v>
      </c>
      <c r="U34" s="56">
        <f>IF(($E34      =0),0,(($Q34      /$E34      )*100))</f>
        <v>6.9920567920184196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2606000</v>
      </c>
      <c r="C35" s="111">
        <f>C34</f>
        <v>0</v>
      </c>
      <c r="D35" s="111"/>
      <c r="E35" s="111">
        <f>$B35      +$C35      +$D35</f>
        <v>2606000</v>
      </c>
      <c r="F35" s="112">
        <f t="shared" ref="F35:O35" si="17">F34</f>
        <v>2606000</v>
      </c>
      <c r="G35" s="113">
        <f t="shared" si="17"/>
        <v>652000</v>
      </c>
      <c r="H35" s="112">
        <f t="shared" si="17"/>
        <v>360000</v>
      </c>
      <c r="I35" s="113">
        <f t="shared" si="17"/>
        <v>182213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360000</v>
      </c>
      <c r="Q35" s="113">
        <f>$I35      +$K35      +$M35      +$O35</f>
        <v>182213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13.814274750575596</v>
      </c>
      <c r="U35" s="60">
        <f>IF($E35   =0,0,($Q35   /$E35   )*100)</f>
        <v>6.9920567920184196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24733000</v>
      </c>
      <c r="C37" s="108"/>
      <c r="D37" s="108"/>
      <c r="E37" s="108">
        <f t="shared" ref="E37:E42" si="18">$B37      +$C37      +$D37</f>
        <v>24733000</v>
      </c>
      <c r="F37" s="109">
        <v>24733000</v>
      </c>
      <c r="G37" s="110">
        <v>11130000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25736000</v>
      </c>
      <c r="C38" s="108"/>
      <c r="D38" s="108"/>
      <c r="E38" s="108">
        <f t="shared" si="18"/>
        <v>25736000</v>
      </c>
      <c r="F38" s="109">
        <v>23399000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1500000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55469000</v>
      </c>
      <c r="C42" s="111">
        <f>SUM(C37:C41)</f>
        <v>0</v>
      </c>
      <c r="D42" s="111"/>
      <c r="E42" s="111">
        <f t="shared" si="18"/>
        <v>55469000</v>
      </c>
      <c r="F42" s="112">
        <f t="shared" ref="F42:O42" si="25">SUM(F37:F41)</f>
        <v>53132000</v>
      </c>
      <c r="G42" s="113">
        <f t="shared" si="25"/>
        <v>12630000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70000000</v>
      </c>
      <c r="C53" s="108"/>
      <c r="D53" s="108"/>
      <c r="E53" s="108">
        <f t="shared" si="26"/>
        <v>70000000</v>
      </c>
      <c r="F53" s="109">
        <v>70000000</v>
      </c>
      <c r="G53" s="110">
        <v>40000000</v>
      </c>
      <c r="H53" s="109">
        <v>5905000</v>
      </c>
      <c r="I53" s="110">
        <v>2744551</v>
      </c>
      <c r="J53" s="109"/>
      <c r="K53" s="110"/>
      <c r="L53" s="109"/>
      <c r="M53" s="110"/>
      <c r="N53" s="109"/>
      <c r="O53" s="110"/>
      <c r="P53" s="109">
        <f t="shared" si="27"/>
        <v>5905000</v>
      </c>
      <c r="Q53" s="110">
        <f t="shared" si="28"/>
        <v>2744551</v>
      </c>
      <c r="R53" s="54">
        <f t="shared" si="29"/>
        <v>0</v>
      </c>
      <c r="S53" s="55">
        <f t="shared" si="30"/>
        <v>0</v>
      </c>
      <c r="T53" s="54">
        <f t="shared" si="31"/>
        <v>8.4357142857142851</v>
      </c>
      <c r="U53" s="56">
        <f t="shared" si="32"/>
        <v>3.9207871428571428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70000000</v>
      </c>
      <c r="C55" s="111">
        <f>SUM(C44:C54)</f>
        <v>0</v>
      </c>
      <c r="D55" s="111"/>
      <c r="E55" s="111">
        <f t="shared" si="26"/>
        <v>70000000</v>
      </c>
      <c r="F55" s="112">
        <f t="shared" ref="F55:O55" si="33">SUM(F44:F54)</f>
        <v>70000000</v>
      </c>
      <c r="G55" s="113">
        <f t="shared" si="33"/>
        <v>40000000</v>
      </c>
      <c r="H55" s="112">
        <f t="shared" si="33"/>
        <v>5905000</v>
      </c>
      <c r="I55" s="113">
        <f t="shared" si="33"/>
        <v>2744551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5905000</v>
      </c>
      <c r="Q55" s="113">
        <f t="shared" si="28"/>
        <v>2744551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8.4357142857142851</v>
      </c>
      <c r="U55" s="60">
        <f>IF((+$E45+$E47+$E49+$E50+$E53) =0,0,(Q55   /(+$E45+$E47+$E49+$E50+$E53) )*100)</f>
        <v>3.9207871428571428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153470000</v>
      </c>
      <c r="C69" s="120">
        <f>SUM(C9:C16,C19:C25,C28:C31,C34,C37:C41,C44:C54,C57:C60,C63:C67)</f>
        <v>0</v>
      </c>
      <c r="D69" s="120"/>
      <c r="E69" s="120">
        <f t="shared" si="35"/>
        <v>153470000</v>
      </c>
      <c r="F69" s="121">
        <f t="shared" ref="F69:O69" si="43">SUM(F9:F16,F19:F25,F28:F31,F34,F37:F41,F44:F54,F57:F60,F63:F67)</f>
        <v>151133000</v>
      </c>
      <c r="G69" s="122">
        <f t="shared" si="43"/>
        <v>61282000</v>
      </c>
      <c r="H69" s="121">
        <f t="shared" si="43"/>
        <v>6339000</v>
      </c>
      <c r="I69" s="122">
        <f t="shared" si="43"/>
        <v>2975822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6339000</v>
      </c>
      <c r="Q69" s="122">
        <f t="shared" si="37"/>
        <v>2975822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5.0415957497574242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2.3667599853659311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108271000</v>
      </c>
      <c r="C71" s="108"/>
      <c r="D71" s="108"/>
      <c r="E71" s="108">
        <f>$B71      +$C71      +$D71</f>
        <v>108271000</v>
      </c>
      <c r="F71" s="109">
        <v>108271000</v>
      </c>
      <c r="G71" s="110">
        <v>59414000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108271000</v>
      </c>
      <c r="C73" s="117">
        <f>SUM(C71:C72)</f>
        <v>0</v>
      </c>
      <c r="D73" s="117"/>
      <c r="E73" s="117">
        <f>$B73      +$C73      +$D73</f>
        <v>108271000</v>
      </c>
      <c r="F73" s="118">
        <f t="shared" ref="F73:O73" si="44">SUM(F71:F72)</f>
        <v>108271000</v>
      </c>
      <c r="G73" s="119">
        <f t="shared" si="44"/>
        <v>59414000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108271000</v>
      </c>
      <c r="C74" s="120">
        <f>SUM(C71:C72)</f>
        <v>0</v>
      </c>
      <c r="D74" s="120"/>
      <c r="E74" s="120">
        <f>$B74      +$C74      +$D74</f>
        <v>108271000</v>
      </c>
      <c r="F74" s="121">
        <f t="shared" ref="F74:O74" si="45">SUM(F71:F72)</f>
        <v>108271000</v>
      </c>
      <c r="G74" s="122">
        <f t="shared" si="45"/>
        <v>59414000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261741000</v>
      </c>
      <c r="C75" s="120">
        <f>SUM(C9:C16,C19:C25,C28:C31,C34,C37:C41,C44:C54,C57:C60,C63:C67,C71:C72)</f>
        <v>0</v>
      </c>
      <c r="D75" s="120"/>
      <c r="E75" s="120">
        <f>$B75      +$C75      +$D75</f>
        <v>261741000</v>
      </c>
      <c r="F75" s="121">
        <f t="shared" ref="F75:O75" si="46">SUM(F9:F16,F19:F25,F28:F31,F34,F37:F41,F44:F54,F57:F60,F63:F67,F71:F72)</f>
        <v>259404000</v>
      </c>
      <c r="G75" s="122">
        <f t="shared" si="46"/>
        <v>120696000</v>
      </c>
      <c r="H75" s="121">
        <f t="shared" si="46"/>
        <v>6339000</v>
      </c>
      <c r="I75" s="122">
        <f t="shared" si="46"/>
        <v>2975822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6339000</v>
      </c>
      <c r="Q75" s="122">
        <f>$I75      +$K75      +$M75      +$O75</f>
        <v>2975822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2.7089164761436724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1.2716916305207153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17BqtCMHJ7J5hA1uSlu8SrxQQVE8AdYd3Xa/3wUjAn3d92Dgvm094Dg2XqJSlV7FGM9C8F9Y0dEIs2iQyVpOA==" saltValue="pzyA2KOdfbUMAhf9Z04W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1419000</v>
      </c>
      <c r="C34" s="108"/>
      <c r="D34" s="108"/>
      <c r="E34" s="108">
        <f>$B34      +$C34      +$D34</f>
        <v>1419000</v>
      </c>
      <c r="F34" s="109">
        <v>1419000</v>
      </c>
      <c r="G34" s="110">
        <v>355000</v>
      </c>
      <c r="H34" s="109">
        <v>242000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242000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17.054263565891471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1419000</v>
      </c>
      <c r="C35" s="111">
        <f>C34</f>
        <v>0</v>
      </c>
      <c r="D35" s="111"/>
      <c r="E35" s="111">
        <f>$B35      +$C35      +$D35</f>
        <v>1419000</v>
      </c>
      <c r="F35" s="112">
        <f t="shared" ref="F35:O35" si="17">F34</f>
        <v>1419000</v>
      </c>
      <c r="G35" s="113">
        <f t="shared" si="17"/>
        <v>355000</v>
      </c>
      <c r="H35" s="112">
        <f t="shared" si="17"/>
        <v>242000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242000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17.054263565891471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212000</v>
      </c>
      <c r="C38" s="108"/>
      <c r="D38" s="108"/>
      <c r="E38" s="108">
        <f t="shared" si="18"/>
        <v>212000</v>
      </c>
      <c r="F38" s="109">
        <v>193000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212000</v>
      </c>
      <c r="C42" s="111">
        <f>SUM(C37:C41)</f>
        <v>0</v>
      </c>
      <c r="D42" s="111"/>
      <c r="E42" s="111">
        <f t="shared" si="18"/>
        <v>212000</v>
      </c>
      <c r="F42" s="112">
        <f t="shared" ref="F42:O42" si="25">SUM(F37:F41)</f>
        <v>193000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70000000</v>
      </c>
      <c r="C53" s="108"/>
      <c r="D53" s="108"/>
      <c r="E53" s="108">
        <f t="shared" si="26"/>
        <v>70000000</v>
      </c>
      <c r="F53" s="109">
        <v>70000000</v>
      </c>
      <c r="G53" s="110">
        <v>40000000</v>
      </c>
      <c r="H53" s="109">
        <v>18003000</v>
      </c>
      <c r="I53" s="110"/>
      <c r="J53" s="109"/>
      <c r="K53" s="110"/>
      <c r="L53" s="109"/>
      <c r="M53" s="110"/>
      <c r="N53" s="109"/>
      <c r="O53" s="110"/>
      <c r="P53" s="109">
        <f t="shared" si="27"/>
        <v>18003000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25.71857142857143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70000000</v>
      </c>
      <c r="C55" s="111">
        <f>SUM(C44:C54)</f>
        <v>0</v>
      </c>
      <c r="D55" s="111"/>
      <c r="E55" s="111">
        <f t="shared" si="26"/>
        <v>70000000</v>
      </c>
      <c r="F55" s="112">
        <f t="shared" ref="F55:O55" si="33">SUM(F44:F54)</f>
        <v>70000000</v>
      </c>
      <c r="G55" s="113">
        <f t="shared" si="33"/>
        <v>40000000</v>
      </c>
      <c r="H55" s="112">
        <f t="shared" si="33"/>
        <v>18003000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18003000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25.71857142857143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75431000</v>
      </c>
      <c r="C69" s="120">
        <f>SUM(C9:C16,C19:C25,C28:C31,C34,C37:C41,C44:C54,C57:C60,C63:C67)</f>
        <v>0</v>
      </c>
      <c r="D69" s="120"/>
      <c r="E69" s="120">
        <f t="shared" si="35"/>
        <v>75431000</v>
      </c>
      <c r="F69" s="121">
        <f t="shared" ref="F69:O69" si="43">SUM(F9:F16,F19:F25,F28:F31,F34,F37:F41,F44:F54,F57:F60,F63:F67)</f>
        <v>75412000</v>
      </c>
      <c r="G69" s="122">
        <f t="shared" si="43"/>
        <v>44155000</v>
      </c>
      <c r="H69" s="121">
        <f t="shared" si="43"/>
        <v>18245000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18245000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24.255839614990894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33772000</v>
      </c>
      <c r="C71" s="108"/>
      <c r="D71" s="108"/>
      <c r="E71" s="108">
        <f>$B71      +$C71      +$D71</f>
        <v>33772000</v>
      </c>
      <c r="F71" s="109">
        <v>33772000</v>
      </c>
      <c r="G71" s="110">
        <v>16862000</v>
      </c>
      <c r="H71" s="109">
        <v>5000000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5000000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14.805164041217578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33772000</v>
      </c>
      <c r="C73" s="117">
        <f>SUM(C71:C72)</f>
        <v>0</v>
      </c>
      <c r="D73" s="117"/>
      <c r="E73" s="117">
        <f>$B73      +$C73      +$D73</f>
        <v>33772000</v>
      </c>
      <c r="F73" s="118">
        <f t="shared" ref="F73:O73" si="44">SUM(F71:F72)</f>
        <v>33772000</v>
      </c>
      <c r="G73" s="119">
        <f t="shared" si="44"/>
        <v>16862000</v>
      </c>
      <c r="H73" s="118">
        <f t="shared" si="44"/>
        <v>5000000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5000000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14.805164041217578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33772000</v>
      </c>
      <c r="C74" s="120">
        <f>SUM(C71:C72)</f>
        <v>0</v>
      </c>
      <c r="D74" s="120"/>
      <c r="E74" s="120">
        <f>$B74      +$C74      +$D74</f>
        <v>33772000</v>
      </c>
      <c r="F74" s="121">
        <f t="shared" ref="F74:O74" si="45">SUM(F71:F72)</f>
        <v>33772000</v>
      </c>
      <c r="G74" s="122">
        <f t="shared" si="45"/>
        <v>16862000</v>
      </c>
      <c r="H74" s="121">
        <f t="shared" si="45"/>
        <v>5000000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5000000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14.805164041217578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109203000</v>
      </c>
      <c r="C75" s="120">
        <f>SUM(C9:C16,C19:C25,C28:C31,C34,C37:C41,C44:C54,C57:C60,C63:C67,C71:C72)</f>
        <v>0</v>
      </c>
      <c r="D75" s="120"/>
      <c r="E75" s="120">
        <f>$B75      +$C75      +$D75</f>
        <v>109203000</v>
      </c>
      <c r="F75" s="121">
        <f t="shared" ref="F75:O75" si="46">SUM(F9:F16,F19:F25,F28:F31,F34,F37:F41,F44:F54,F57:F60,F63:F67,F71:F72)</f>
        <v>109184000</v>
      </c>
      <c r="G75" s="122">
        <f t="shared" si="46"/>
        <v>61017000</v>
      </c>
      <c r="H75" s="121">
        <f t="shared" si="46"/>
        <v>23245000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23245000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21.327449055426595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AuCRK63C+HWBM3oy2bfQRwEN6i+u6LAb5r3c6o6ZxuVnJLCI7HXFtGVhWe4lAqNmtbl2yDo1cxpTdidXn9SRrw==" saltValue="WO3spxjD9rNhMQf4rStF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269000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269000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8.9666666666666668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10000000</v>
      </c>
      <c r="C14" s="108"/>
      <c r="D14" s="108"/>
      <c r="E14" s="108">
        <f t="shared" si="0"/>
        <v>10000000</v>
      </c>
      <c r="F14" s="109">
        <v>10000000</v>
      </c>
      <c r="G14" s="110">
        <v>4800000</v>
      </c>
      <c r="H14" s="109">
        <v>3984000</v>
      </c>
      <c r="I14" s="110"/>
      <c r="J14" s="109"/>
      <c r="K14" s="110"/>
      <c r="L14" s="109"/>
      <c r="M14" s="110"/>
      <c r="N14" s="109"/>
      <c r="O14" s="110"/>
      <c r="P14" s="109">
        <f t="shared" si="1"/>
        <v>3984000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39.839999999999996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14000000</v>
      </c>
      <c r="C17" s="111">
        <f>SUM(C9:C16)</f>
        <v>0</v>
      </c>
      <c r="D17" s="111"/>
      <c r="E17" s="111">
        <f t="shared" si="0"/>
        <v>14000000</v>
      </c>
      <c r="F17" s="112">
        <f t="shared" ref="F17:O17" si="7">SUM(F9:F16)</f>
        <v>14000000</v>
      </c>
      <c r="G17" s="113">
        <f t="shared" si="7"/>
        <v>7800000</v>
      </c>
      <c r="H17" s="112">
        <f t="shared" si="7"/>
        <v>4253000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4253000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32.715384615384615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16000000</v>
      </c>
      <c r="D22" s="108"/>
      <c r="E22" s="108">
        <f t="shared" si="8"/>
        <v>16000000</v>
      </c>
      <c r="F22" s="109">
        <v>16000000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16000000</v>
      </c>
      <c r="D26" s="111"/>
      <c r="E26" s="111">
        <f t="shared" si="8"/>
        <v>16000000</v>
      </c>
      <c r="F26" s="112">
        <f t="shared" ref="F26:O26" si="15">SUM(F19:F25)</f>
        <v>16000000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2619000</v>
      </c>
      <c r="C34" s="108"/>
      <c r="D34" s="108"/>
      <c r="E34" s="108">
        <f>$B34      +$C34      +$D34</f>
        <v>2619000</v>
      </c>
      <c r="F34" s="109">
        <v>2619000</v>
      </c>
      <c r="G34" s="110">
        <v>655000</v>
      </c>
      <c r="H34" s="109">
        <v>189000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189000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7.216494845360824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2619000</v>
      </c>
      <c r="C35" s="111">
        <f>C34</f>
        <v>0</v>
      </c>
      <c r="D35" s="111"/>
      <c r="E35" s="111">
        <f>$B35      +$C35      +$D35</f>
        <v>2619000</v>
      </c>
      <c r="F35" s="112">
        <f t="shared" ref="F35:O35" si="17">F34</f>
        <v>2619000</v>
      </c>
      <c r="G35" s="113">
        <f t="shared" si="17"/>
        <v>655000</v>
      </c>
      <c r="H35" s="112">
        <f t="shared" si="17"/>
        <v>189000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189000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7.216494845360824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665000</v>
      </c>
      <c r="C38" s="108"/>
      <c r="D38" s="108"/>
      <c r="E38" s="108">
        <f t="shared" si="18"/>
        <v>665000</v>
      </c>
      <c r="F38" s="109">
        <v>605000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665000</v>
      </c>
      <c r="C42" s="111">
        <f>SUM(C37:C41)</f>
        <v>0</v>
      </c>
      <c r="D42" s="111"/>
      <c r="E42" s="111">
        <f t="shared" si="18"/>
        <v>665000</v>
      </c>
      <c r="F42" s="112">
        <f t="shared" ref="F42:O42" si="25">SUM(F37:F41)</f>
        <v>605000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42000000</v>
      </c>
      <c r="C46" s="108"/>
      <c r="D46" s="108"/>
      <c r="E46" s="108">
        <f t="shared" si="26"/>
        <v>42000000</v>
      </c>
      <c r="F46" s="109">
        <v>42000000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60855000</v>
      </c>
      <c r="C53" s="108"/>
      <c r="D53" s="108"/>
      <c r="E53" s="108">
        <f t="shared" si="26"/>
        <v>60855000</v>
      </c>
      <c r="F53" s="109">
        <v>60855000</v>
      </c>
      <c r="G53" s="110">
        <v>30000000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102855000</v>
      </c>
      <c r="C55" s="111">
        <f>SUM(C44:C54)</f>
        <v>0</v>
      </c>
      <c r="D55" s="111"/>
      <c r="E55" s="111">
        <f t="shared" si="26"/>
        <v>102855000</v>
      </c>
      <c r="F55" s="112">
        <f t="shared" ref="F55:O55" si="33">SUM(F44:F54)</f>
        <v>102855000</v>
      </c>
      <c r="G55" s="113">
        <f t="shared" si="33"/>
        <v>30000000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120139000</v>
      </c>
      <c r="C69" s="120">
        <f>SUM(C9:C16,C19:C25,C28:C31,C34,C37:C41,C44:C54,C57:C60,C63:C67)</f>
        <v>16000000</v>
      </c>
      <c r="D69" s="120"/>
      <c r="E69" s="120">
        <f t="shared" si="35"/>
        <v>136139000</v>
      </c>
      <c r="F69" s="121">
        <f t="shared" ref="F69:O69" si="43">SUM(F9:F16,F19:F25,F28:F31,F34,F37:F41,F44:F54,F57:F60,F63:F67)</f>
        <v>136079000</v>
      </c>
      <c r="G69" s="122">
        <f t="shared" si="43"/>
        <v>38455000</v>
      </c>
      <c r="H69" s="121">
        <f t="shared" si="43"/>
        <v>4442000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4442000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4.8035123386032827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97509000</v>
      </c>
      <c r="C71" s="108"/>
      <c r="D71" s="108"/>
      <c r="E71" s="108">
        <f>$B71      +$C71      +$D71</f>
        <v>97509000</v>
      </c>
      <c r="F71" s="109">
        <v>97509000</v>
      </c>
      <c r="G71" s="110">
        <v>26450000</v>
      </c>
      <c r="H71" s="109">
        <v>11847000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11847000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12.149647724825401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97509000</v>
      </c>
      <c r="C73" s="117">
        <f>SUM(C71:C72)</f>
        <v>0</v>
      </c>
      <c r="D73" s="117"/>
      <c r="E73" s="117">
        <f>$B73      +$C73      +$D73</f>
        <v>97509000</v>
      </c>
      <c r="F73" s="118">
        <f t="shared" ref="F73:O73" si="44">SUM(F71:F72)</f>
        <v>97509000</v>
      </c>
      <c r="G73" s="119">
        <f t="shared" si="44"/>
        <v>26450000</v>
      </c>
      <c r="H73" s="118">
        <f t="shared" si="44"/>
        <v>11847000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11847000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12.149647724825401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97509000</v>
      </c>
      <c r="C74" s="120">
        <f>SUM(C71:C72)</f>
        <v>0</v>
      </c>
      <c r="D74" s="120"/>
      <c r="E74" s="120">
        <f>$B74      +$C74      +$D74</f>
        <v>97509000</v>
      </c>
      <c r="F74" s="121">
        <f t="shared" ref="F74:O74" si="45">SUM(F71:F72)</f>
        <v>97509000</v>
      </c>
      <c r="G74" s="122">
        <f t="shared" si="45"/>
        <v>26450000</v>
      </c>
      <c r="H74" s="121">
        <f t="shared" si="45"/>
        <v>11847000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11847000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12.149647724825401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217648000</v>
      </c>
      <c r="C75" s="120">
        <f>SUM(C9:C16,C19:C25,C28:C31,C34,C37:C41,C44:C54,C57:C60,C63:C67,C71:C72)</f>
        <v>16000000</v>
      </c>
      <c r="D75" s="120"/>
      <c r="E75" s="120">
        <f>$B75      +$C75      +$D75</f>
        <v>233648000</v>
      </c>
      <c r="F75" s="121">
        <f t="shared" ref="F75:O75" si="46">SUM(F9:F16,F19:F25,F28:F31,F34,F37:F41,F44:F54,F57:F60,F63:F67,F71:F72)</f>
        <v>233588000</v>
      </c>
      <c r="G75" s="122">
        <f t="shared" si="46"/>
        <v>64905000</v>
      </c>
      <c r="H75" s="121">
        <f t="shared" si="46"/>
        <v>16289000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16289000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8.5739250353979042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BlhEjSROUWyHG3bAPgAgiWvd/p66HY/T3AndnLFQz4kp9fgDTDWp9H3DhqVjK1oXgbKPAayiTvqJJFbN+0HT7w==" saltValue="o48f4RYxU+AIexryLdb/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1100000</v>
      </c>
      <c r="C10" s="108"/>
      <c r="D10" s="108"/>
      <c r="E10" s="108">
        <f t="shared" ref="E10:E17" si="0">$B10      +$C10      +$D10</f>
        <v>1100000</v>
      </c>
      <c r="F10" s="109">
        <v>1100000</v>
      </c>
      <c r="G10" s="110">
        <v>1100000</v>
      </c>
      <c r="H10" s="109">
        <v>90000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90000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8.1818181818181817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1100000</v>
      </c>
      <c r="C17" s="111">
        <f>SUM(C9:C16)</f>
        <v>0</v>
      </c>
      <c r="D17" s="111"/>
      <c r="E17" s="111">
        <f t="shared" si="0"/>
        <v>1100000</v>
      </c>
      <c r="F17" s="112">
        <f t="shared" ref="F17:O17" si="7">SUM(F9:F16)</f>
        <v>1100000</v>
      </c>
      <c r="G17" s="113">
        <f t="shared" si="7"/>
        <v>1100000</v>
      </c>
      <c r="H17" s="112">
        <f t="shared" si="7"/>
        <v>90000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90000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8.1818181818181817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2884000</v>
      </c>
      <c r="C31" s="108"/>
      <c r="D31" s="108"/>
      <c r="E31" s="108">
        <f>$B31      +$C31      +$D31</f>
        <v>2884000</v>
      </c>
      <c r="F31" s="109">
        <v>2884000</v>
      </c>
      <c r="G31" s="110">
        <v>2019000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2884000</v>
      </c>
      <c r="C32" s="111">
        <f>SUM(C28:C31)</f>
        <v>0</v>
      </c>
      <c r="D32" s="111"/>
      <c r="E32" s="111">
        <f>$B32      +$C32      +$D32</f>
        <v>2884000</v>
      </c>
      <c r="F32" s="112">
        <f t="shared" ref="F32:O32" si="16">SUM(F28:F31)</f>
        <v>2884000</v>
      </c>
      <c r="G32" s="113">
        <f t="shared" si="16"/>
        <v>2019000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2211000</v>
      </c>
      <c r="C34" s="108"/>
      <c r="D34" s="108"/>
      <c r="E34" s="108">
        <f>$B34      +$C34      +$D34</f>
        <v>2211000</v>
      </c>
      <c r="F34" s="109">
        <v>2211000</v>
      </c>
      <c r="G34" s="110">
        <v>553000</v>
      </c>
      <c r="H34" s="109">
        <v>535000</v>
      </c>
      <c r="I34" s="110">
        <v>1196785</v>
      </c>
      <c r="J34" s="109"/>
      <c r="K34" s="110"/>
      <c r="L34" s="109"/>
      <c r="M34" s="110"/>
      <c r="N34" s="109"/>
      <c r="O34" s="110"/>
      <c r="P34" s="109">
        <f>$H34      +$J34      +$L34      +$N34</f>
        <v>535000</v>
      </c>
      <c r="Q34" s="110">
        <f>$I34      +$K34      +$M34      +$O34</f>
        <v>1196785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24.197195838986886</v>
      </c>
      <c r="U34" s="56">
        <f>IF(($E34      =0),0,(($Q34      /$E34      )*100))</f>
        <v>54.128674807779284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2211000</v>
      </c>
      <c r="C35" s="111">
        <f>C34</f>
        <v>0</v>
      </c>
      <c r="D35" s="111"/>
      <c r="E35" s="111">
        <f>$B35      +$C35      +$D35</f>
        <v>2211000</v>
      </c>
      <c r="F35" s="112">
        <f t="shared" ref="F35:O35" si="17">F34</f>
        <v>2211000</v>
      </c>
      <c r="G35" s="113">
        <f t="shared" si="17"/>
        <v>553000</v>
      </c>
      <c r="H35" s="112">
        <f t="shared" si="17"/>
        <v>535000</v>
      </c>
      <c r="I35" s="113">
        <f t="shared" si="17"/>
        <v>1196785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535000</v>
      </c>
      <c r="Q35" s="113">
        <f>$I35      +$K35      +$M35      +$O35</f>
        <v>1196785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24.197195838986886</v>
      </c>
      <c r="U35" s="60">
        <f>IF($E35   =0,0,($Q35   /$E35   )*100)</f>
        <v>54.128674807779284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1300000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4000000</v>
      </c>
      <c r="C42" s="111">
        <f>SUM(C37:C41)</f>
        <v>0</v>
      </c>
      <c r="D42" s="111"/>
      <c r="E42" s="111">
        <f t="shared" si="18"/>
        <v>4000000</v>
      </c>
      <c r="F42" s="112">
        <f t="shared" ref="F42:O42" si="25">SUM(F37:F41)</f>
        <v>4000000</v>
      </c>
      <c r="G42" s="113">
        <f t="shared" si="25"/>
        <v>1300000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10195000</v>
      </c>
      <c r="C69" s="120">
        <f>SUM(C9:C16,C19:C25,C28:C31,C34,C37:C41,C44:C54,C57:C60,C63:C67)</f>
        <v>0</v>
      </c>
      <c r="D69" s="120"/>
      <c r="E69" s="120">
        <f t="shared" si="35"/>
        <v>10195000</v>
      </c>
      <c r="F69" s="121">
        <f t="shared" ref="F69:O69" si="43">SUM(F9:F16,F19:F25,F28:F31,F34,F37:F41,F44:F54,F57:F60,F63:F67)</f>
        <v>10195000</v>
      </c>
      <c r="G69" s="122">
        <f t="shared" si="43"/>
        <v>4972000</v>
      </c>
      <c r="H69" s="121">
        <f t="shared" si="43"/>
        <v>625000</v>
      </c>
      <c r="I69" s="122">
        <f t="shared" si="43"/>
        <v>1196785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625000</v>
      </c>
      <c r="Q69" s="122">
        <f t="shared" si="37"/>
        <v>1196785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6.1304561059342815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11.738940657184894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10195000</v>
      </c>
      <c r="C75" s="120">
        <f>SUM(C9:C16,C19:C25,C28:C31,C34,C37:C41,C44:C54,C57:C60,C63:C67,C71:C72)</f>
        <v>0</v>
      </c>
      <c r="D75" s="120"/>
      <c r="E75" s="120">
        <f>$B75      +$C75      +$D75</f>
        <v>10195000</v>
      </c>
      <c r="F75" s="121">
        <f t="shared" ref="F75:O75" si="46">SUM(F9:F16,F19:F25,F28:F31,F34,F37:F41,F44:F54,F57:F60,F63:F67,F71:F72)</f>
        <v>10195000</v>
      </c>
      <c r="G75" s="122">
        <f t="shared" si="46"/>
        <v>4972000</v>
      </c>
      <c r="H75" s="121">
        <f t="shared" si="46"/>
        <v>625000</v>
      </c>
      <c r="I75" s="122">
        <f t="shared" si="46"/>
        <v>1196785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625000</v>
      </c>
      <c r="Q75" s="122">
        <f>$I75      +$K75      +$M75      +$O75</f>
        <v>1196785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6.1304561059342815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11.738940657184894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84Di77qeE0MCp+U8PqHwyM+1KMvSbOf8QLhGino6vlfygbXzFX0yiTdFrCNZfWTazY+rNWf2MXWD+75Hi3lQyw==" saltValue="KLKTtgTQxgZHEsv9YSq9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126000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126000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4.3448275862068968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2900000</v>
      </c>
      <c r="H17" s="112">
        <f t="shared" si="7"/>
        <v>126000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126000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4.3448275862068968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1836000</v>
      </c>
      <c r="C34" s="108"/>
      <c r="D34" s="108"/>
      <c r="E34" s="108">
        <f>$B34      +$C34      +$D34</f>
        <v>1836000</v>
      </c>
      <c r="F34" s="109">
        <v>1836000</v>
      </c>
      <c r="G34" s="110">
        <v>460000</v>
      </c>
      <c r="H34" s="109">
        <v>420000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420000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22.875816993464053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1836000</v>
      </c>
      <c r="C35" s="111">
        <f>C34</f>
        <v>0</v>
      </c>
      <c r="D35" s="111"/>
      <c r="E35" s="111">
        <f>$B35      +$C35      +$D35</f>
        <v>1836000</v>
      </c>
      <c r="F35" s="112">
        <f t="shared" ref="F35:O35" si="17">F34</f>
        <v>1836000</v>
      </c>
      <c r="G35" s="113">
        <f t="shared" si="17"/>
        <v>460000</v>
      </c>
      <c r="H35" s="112">
        <f t="shared" si="17"/>
        <v>420000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420000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22.875816993464053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28235000</v>
      </c>
      <c r="C37" s="108"/>
      <c r="D37" s="108"/>
      <c r="E37" s="108">
        <f t="shared" ref="E37:E42" si="18">$B37      +$C37      +$D37</f>
        <v>28235000</v>
      </c>
      <c r="F37" s="109">
        <v>28235000</v>
      </c>
      <c r="G37" s="110">
        <v>12706000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23865000</v>
      </c>
      <c r="C38" s="108"/>
      <c r="D38" s="108"/>
      <c r="E38" s="108">
        <f t="shared" si="18"/>
        <v>23865000</v>
      </c>
      <c r="F38" s="109">
        <v>21698000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52100000</v>
      </c>
      <c r="C42" s="111">
        <f>SUM(C37:C41)</f>
        <v>0</v>
      </c>
      <c r="D42" s="111"/>
      <c r="E42" s="111">
        <f t="shared" si="18"/>
        <v>52100000</v>
      </c>
      <c r="F42" s="112">
        <f t="shared" ref="F42:O42" si="25">SUM(F37:F41)</f>
        <v>49933000</v>
      </c>
      <c r="G42" s="113">
        <f t="shared" si="25"/>
        <v>12706000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28112000</v>
      </c>
      <c r="C46" s="108"/>
      <c r="D46" s="108"/>
      <c r="E46" s="108">
        <f t="shared" si="26"/>
        <v>28112000</v>
      </c>
      <c r="F46" s="109">
        <v>28112000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17000000</v>
      </c>
      <c r="C54" s="108"/>
      <c r="D54" s="108"/>
      <c r="E54" s="108">
        <f t="shared" si="26"/>
        <v>17000000</v>
      </c>
      <c r="F54" s="109">
        <v>17000000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45112000</v>
      </c>
      <c r="C55" s="111">
        <f>SUM(C44:C54)</f>
        <v>0</v>
      </c>
      <c r="D55" s="111"/>
      <c r="E55" s="111">
        <f t="shared" si="26"/>
        <v>45112000</v>
      </c>
      <c r="F55" s="112">
        <f t="shared" ref="F55:O55" si="33">SUM(F44:F54)</f>
        <v>45112000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101948000</v>
      </c>
      <c r="C69" s="120">
        <f>SUM(C9:C16,C19:C25,C28:C31,C34,C37:C41,C44:C54,C57:C60,C63:C67)</f>
        <v>0</v>
      </c>
      <c r="D69" s="120"/>
      <c r="E69" s="120">
        <f t="shared" si="35"/>
        <v>101948000</v>
      </c>
      <c r="F69" s="121">
        <f t="shared" ref="F69:O69" si="43">SUM(F9:F16,F19:F25,F28:F31,F34,F37:F41,F44:F54,F57:F60,F63:F67)</f>
        <v>99781000</v>
      </c>
      <c r="G69" s="122">
        <f t="shared" si="43"/>
        <v>16066000</v>
      </c>
      <c r="H69" s="121">
        <f t="shared" si="43"/>
        <v>546000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546000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1.656000727912408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353671000</v>
      </c>
      <c r="C71" s="108"/>
      <c r="D71" s="108"/>
      <c r="E71" s="108">
        <f>$B71      +$C71      +$D71</f>
        <v>353671000</v>
      </c>
      <c r="F71" s="109">
        <v>353671000</v>
      </c>
      <c r="G71" s="110">
        <v>108930000</v>
      </c>
      <c r="H71" s="109">
        <v>38969000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38969000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11.018432384900091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353671000</v>
      </c>
      <c r="C73" s="117">
        <f>SUM(C71:C72)</f>
        <v>0</v>
      </c>
      <c r="D73" s="117"/>
      <c r="E73" s="117">
        <f>$B73      +$C73      +$D73</f>
        <v>353671000</v>
      </c>
      <c r="F73" s="118">
        <f t="shared" ref="F73:O73" si="44">SUM(F71:F72)</f>
        <v>353671000</v>
      </c>
      <c r="G73" s="119">
        <f t="shared" si="44"/>
        <v>108930000</v>
      </c>
      <c r="H73" s="118">
        <f t="shared" si="44"/>
        <v>38969000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38969000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11.018432384900091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353671000</v>
      </c>
      <c r="C74" s="120">
        <f>SUM(C71:C72)</f>
        <v>0</v>
      </c>
      <c r="D74" s="120"/>
      <c r="E74" s="120">
        <f>$B74      +$C74      +$D74</f>
        <v>353671000</v>
      </c>
      <c r="F74" s="121">
        <f t="shared" ref="F74:O74" si="45">SUM(F71:F72)</f>
        <v>353671000</v>
      </c>
      <c r="G74" s="122">
        <f t="shared" si="45"/>
        <v>108930000</v>
      </c>
      <c r="H74" s="121">
        <f t="shared" si="45"/>
        <v>38969000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38969000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11.018432384900091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455619000</v>
      </c>
      <c r="C75" s="120">
        <f>SUM(C9:C16,C19:C25,C28:C31,C34,C37:C41,C44:C54,C57:C60,C63:C67,C71:C72)</f>
        <v>0</v>
      </c>
      <c r="D75" s="120"/>
      <c r="E75" s="120">
        <f>$B75      +$C75      +$D75</f>
        <v>455619000</v>
      </c>
      <c r="F75" s="121">
        <f t="shared" ref="F75:O75" si="46">SUM(F9:F16,F19:F25,F28:F31,F34,F37:F41,F44:F54,F57:F60,F63:F67,F71:F72)</f>
        <v>453452000</v>
      </c>
      <c r="G75" s="122">
        <f t="shared" si="46"/>
        <v>124996000</v>
      </c>
      <c r="H75" s="121">
        <f t="shared" si="46"/>
        <v>39515000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39515000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10.220048520336643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43iVjRs5iBRlvfxyactuQUDBioklqzbPpvjD2Ed9B8wrLGcJi5C5DGfMwelKF3B3lQvC44toVvvCErvkK/Rslg==" saltValue="SE6maySCkh8TPXUenzTS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50000</v>
      </c>
      <c r="I10" s="110">
        <v>66468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50000</v>
      </c>
      <c r="Q10" s="110">
        <f t="shared" ref="Q10:Q17" si="2">$I10      +$K10      +$M10      +$O10</f>
        <v>66468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2.6315789473684208</v>
      </c>
      <c r="U10" s="56">
        <f t="shared" ref="U10:U16" si="6">IF(($E10      =0),0,(($Q10      /$E10      )*100))</f>
        <v>3.498315789473684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15379000</v>
      </c>
      <c r="C14" s="108"/>
      <c r="D14" s="108"/>
      <c r="E14" s="108">
        <f t="shared" si="0"/>
        <v>15379000</v>
      </c>
      <c r="F14" s="109">
        <v>15379000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18279000</v>
      </c>
      <c r="C17" s="111">
        <f>SUM(C9:C16)</f>
        <v>0</v>
      </c>
      <c r="D17" s="111"/>
      <c r="E17" s="111">
        <f t="shared" si="0"/>
        <v>18279000</v>
      </c>
      <c r="F17" s="112">
        <f t="shared" ref="F17:O17" si="7">SUM(F9:F16)</f>
        <v>18279000</v>
      </c>
      <c r="G17" s="113">
        <f t="shared" si="7"/>
        <v>1900000</v>
      </c>
      <c r="H17" s="112">
        <f t="shared" si="7"/>
        <v>50000</v>
      </c>
      <c r="I17" s="113">
        <f t="shared" si="7"/>
        <v>66468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50000</v>
      </c>
      <c r="Q17" s="113">
        <f t="shared" si="2"/>
        <v>66468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0.28936859771977547</v>
      </c>
      <c r="U17" s="60">
        <f>IF((SUM($E9:$E14))=0,0,(Q17/(SUM($E9:$E14))*100))</f>
        <v>0.38467503906476069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225211000</v>
      </c>
      <c r="C30" s="108"/>
      <c r="D30" s="108"/>
      <c r="E30" s="108">
        <f>$B30      +$C30      +$D30</f>
        <v>225211000</v>
      </c>
      <c r="F30" s="109">
        <v>225211000</v>
      </c>
      <c r="G30" s="110">
        <v>58799000</v>
      </c>
      <c r="H30" s="109">
        <v>29553000</v>
      </c>
      <c r="I30" s="110">
        <v>26647862</v>
      </c>
      <c r="J30" s="109"/>
      <c r="K30" s="110"/>
      <c r="L30" s="109"/>
      <c r="M30" s="110"/>
      <c r="N30" s="109"/>
      <c r="O30" s="110"/>
      <c r="P30" s="109">
        <f>$H30      +$J30      +$L30      +$N30</f>
        <v>29553000</v>
      </c>
      <c r="Q30" s="110">
        <f>$I30      +$K30      +$M30      +$O30</f>
        <v>26647862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13.122360808308652</v>
      </c>
      <c r="U30" s="56">
        <f>IF(($E30      =0),0,(($Q30      /$E30      )*100))</f>
        <v>11.832398062261612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225211000</v>
      </c>
      <c r="C32" s="111">
        <f>SUM(C28:C31)</f>
        <v>0</v>
      </c>
      <c r="D32" s="111"/>
      <c r="E32" s="111">
        <f>$B32      +$C32      +$D32</f>
        <v>225211000</v>
      </c>
      <c r="F32" s="112">
        <f t="shared" ref="F32:O32" si="16">SUM(F28:F31)</f>
        <v>225211000</v>
      </c>
      <c r="G32" s="113">
        <f t="shared" si="16"/>
        <v>58799000</v>
      </c>
      <c r="H32" s="112">
        <f t="shared" si="16"/>
        <v>29553000</v>
      </c>
      <c r="I32" s="113">
        <f t="shared" si="16"/>
        <v>26647862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29553000</v>
      </c>
      <c r="Q32" s="113">
        <f>$I32      +$K32      +$M32      +$O32</f>
        <v>26647862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13.122360808308652</v>
      </c>
      <c r="U32" s="60">
        <f>IF($E32   =0,0,($Q32   /$E32   )*100)</f>
        <v>11.832398062261612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2359000</v>
      </c>
      <c r="C34" s="108"/>
      <c r="D34" s="108"/>
      <c r="E34" s="108">
        <f>$B34      +$C34      +$D34</f>
        <v>2359000</v>
      </c>
      <c r="F34" s="109">
        <v>2359000</v>
      </c>
      <c r="G34" s="110">
        <v>590000</v>
      </c>
      <c r="H34" s="109">
        <v>582000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582000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24.671470962272149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2359000</v>
      </c>
      <c r="C35" s="111">
        <f>C34</f>
        <v>0</v>
      </c>
      <c r="D35" s="111"/>
      <c r="E35" s="111">
        <f>$B35      +$C35      +$D35</f>
        <v>2359000</v>
      </c>
      <c r="F35" s="112">
        <f t="shared" ref="F35:O35" si="17">F34</f>
        <v>2359000</v>
      </c>
      <c r="G35" s="113">
        <f t="shared" si="17"/>
        <v>590000</v>
      </c>
      <c r="H35" s="112">
        <f t="shared" si="17"/>
        <v>582000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582000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24.671470962272149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14700000</v>
      </c>
      <c r="C37" s="108"/>
      <c r="D37" s="108"/>
      <c r="E37" s="108">
        <f t="shared" ref="E37:E42" si="18">$B37      +$C37      +$D37</f>
        <v>14700000</v>
      </c>
      <c r="F37" s="109">
        <v>14700000</v>
      </c>
      <c r="G37" s="110">
        <v>6617000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51281000</v>
      </c>
      <c r="C38" s="108"/>
      <c r="D38" s="108"/>
      <c r="E38" s="108">
        <f t="shared" si="18"/>
        <v>51281000</v>
      </c>
      <c r="F38" s="109">
        <v>46625000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1300000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69981000</v>
      </c>
      <c r="C42" s="111">
        <f>SUM(C37:C41)</f>
        <v>0</v>
      </c>
      <c r="D42" s="111"/>
      <c r="E42" s="111">
        <f t="shared" si="18"/>
        <v>69981000</v>
      </c>
      <c r="F42" s="112">
        <f t="shared" ref="F42:O42" si="25">SUM(F37:F41)</f>
        <v>65325000</v>
      </c>
      <c r="G42" s="113">
        <f t="shared" si="25"/>
        <v>7917000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50000000</v>
      </c>
      <c r="C53" s="108"/>
      <c r="D53" s="108"/>
      <c r="E53" s="108">
        <f t="shared" si="26"/>
        <v>50000000</v>
      </c>
      <c r="F53" s="109">
        <v>50000000</v>
      </c>
      <c r="G53" s="110">
        <v>25000000</v>
      </c>
      <c r="H53" s="109">
        <v>5678000</v>
      </c>
      <c r="I53" s="110">
        <v>9147129</v>
      </c>
      <c r="J53" s="109"/>
      <c r="K53" s="110"/>
      <c r="L53" s="109"/>
      <c r="M53" s="110"/>
      <c r="N53" s="109"/>
      <c r="O53" s="110"/>
      <c r="P53" s="109">
        <f t="shared" si="27"/>
        <v>5678000</v>
      </c>
      <c r="Q53" s="110">
        <f t="shared" si="28"/>
        <v>9147129</v>
      </c>
      <c r="R53" s="54">
        <f t="shared" si="29"/>
        <v>0</v>
      </c>
      <c r="S53" s="55">
        <f t="shared" si="30"/>
        <v>0</v>
      </c>
      <c r="T53" s="54">
        <f t="shared" si="31"/>
        <v>11.356</v>
      </c>
      <c r="U53" s="56">
        <f t="shared" si="32"/>
        <v>18.294257999999999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0</v>
      </c>
      <c r="D55" s="111"/>
      <c r="E55" s="111">
        <f t="shared" si="26"/>
        <v>50000000</v>
      </c>
      <c r="F55" s="112">
        <f t="shared" ref="F55:O55" si="33">SUM(F44:F54)</f>
        <v>50000000</v>
      </c>
      <c r="G55" s="113">
        <f t="shared" si="33"/>
        <v>25000000</v>
      </c>
      <c r="H55" s="112">
        <f t="shared" si="33"/>
        <v>5678000</v>
      </c>
      <c r="I55" s="113">
        <f t="shared" si="33"/>
        <v>9147129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5678000</v>
      </c>
      <c r="Q55" s="113">
        <f t="shared" si="28"/>
        <v>9147129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11.356</v>
      </c>
      <c r="U55" s="60">
        <f>IF((+$E45+$E47+$E49+$E50+$E53) =0,0,(Q55   /(+$E45+$E47+$E49+$E50+$E53) )*100)</f>
        <v>18.294257999999999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365830000</v>
      </c>
      <c r="C69" s="120">
        <f>SUM(C9:C16,C19:C25,C28:C31,C34,C37:C41,C44:C54,C57:C60,C63:C67)</f>
        <v>0</v>
      </c>
      <c r="D69" s="120"/>
      <c r="E69" s="120">
        <f t="shared" si="35"/>
        <v>365830000</v>
      </c>
      <c r="F69" s="121">
        <f t="shared" ref="F69:O69" si="43">SUM(F9:F16,F19:F25,F28:F31,F34,F37:F41,F44:F54,F57:F60,F63:F67)</f>
        <v>361174000</v>
      </c>
      <c r="G69" s="122">
        <f t="shared" si="43"/>
        <v>94206000</v>
      </c>
      <c r="H69" s="121">
        <f t="shared" si="43"/>
        <v>35863000</v>
      </c>
      <c r="I69" s="122">
        <f t="shared" si="43"/>
        <v>35861459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35863000</v>
      </c>
      <c r="Q69" s="122">
        <f t="shared" si="37"/>
        <v>35861459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11.437765708071147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11.437274237838423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288219000</v>
      </c>
      <c r="C71" s="108"/>
      <c r="D71" s="108"/>
      <c r="E71" s="108">
        <f>$B71      +$C71      +$D71</f>
        <v>288219000</v>
      </c>
      <c r="F71" s="109">
        <v>288219000</v>
      </c>
      <c r="G71" s="110">
        <v>61096000</v>
      </c>
      <c r="H71" s="109">
        <v>40025000</v>
      </c>
      <c r="I71" s="110">
        <v>39815013</v>
      </c>
      <c r="J71" s="109"/>
      <c r="K71" s="110"/>
      <c r="L71" s="109"/>
      <c r="M71" s="110"/>
      <c r="N71" s="109"/>
      <c r="O71" s="110"/>
      <c r="P71" s="109">
        <f>$H71      +$J71      +$L71      +$N71</f>
        <v>40025000</v>
      </c>
      <c r="Q71" s="110">
        <f>$I71      +$K71      +$M71      +$O71</f>
        <v>39815013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13.887009530946953</v>
      </c>
      <c r="U71" s="56">
        <f>IF(($E71      =0),0,(($Q71      /$E71      )*100))</f>
        <v>13.814152779657135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288219000</v>
      </c>
      <c r="C73" s="117">
        <f>SUM(C71:C72)</f>
        <v>0</v>
      </c>
      <c r="D73" s="117"/>
      <c r="E73" s="117">
        <f>$B73      +$C73      +$D73</f>
        <v>288219000</v>
      </c>
      <c r="F73" s="118">
        <f t="shared" ref="F73:O73" si="44">SUM(F71:F72)</f>
        <v>288219000</v>
      </c>
      <c r="G73" s="119">
        <f t="shared" si="44"/>
        <v>61096000</v>
      </c>
      <c r="H73" s="118">
        <f t="shared" si="44"/>
        <v>40025000</v>
      </c>
      <c r="I73" s="119">
        <f t="shared" si="44"/>
        <v>39815013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40025000</v>
      </c>
      <c r="Q73" s="119">
        <f>$I73      +$K73      +$M73      +$O73</f>
        <v>39815013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13.887009530946953</v>
      </c>
      <c r="U73" s="65">
        <f>IF($E71   =0,0,($Q71   /$E71 )*100)</f>
        <v>13.814152779657135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288219000</v>
      </c>
      <c r="C74" s="120">
        <f>SUM(C71:C72)</f>
        <v>0</v>
      </c>
      <c r="D74" s="120"/>
      <c r="E74" s="120">
        <f>$B74      +$C74      +$D74</f>
        <v>288219000</v>
      </c>
      <c r="F74" s="121">
        <f t="shared" ref="F74:O74" si="45">SUM(F71:F72)</f>
        <v>288219000</v>
      </c>
      <c r="G74" s="122">
        <f t="shared" si="45"/>
        <v>61096000</v>
      </c>
      <c r="H74" s="121">
        <f t="shared" si="45"/>
        <v>40025000</v>
      </c>
      <c r="I74" s="122">
        <f t="shared" si="45"/>
        <v>39815013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40025000</v>
      </c>
      <c r="Q74" s="122">
        <f>$I74      +$K74      +$M74      +$O74</f>
        <v>39815013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13.887009530946953</v>
      </c>
      <c r="U74" s="71">
        <f>IF($E71   =0,0,($Q71   /$E71 )*100)</f>
        <v>13.814152779657135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654049000</v>
      </c>
      <c r="C75" s="120">
        <f>SUM(C9:C16,C19:C25,C28:C31,C34,C37:C41,C44:C54,C57:C60,C63:C67,C71:C72)</f>
        <v>0</v>
      </c>
      <c r="D75" s="120"/>
      <c r="E75" s="120">
        <f>$B75      +$C75      +$D75</f>
        <v>654049000</v>
      </c>
      <c r="F75" s="121">
        <f t="shared" ref="F75:O75" si="46">SUM(F9:F16,F19:F25,F28:F31,F34,F37:F41,F44:F54,F57:F60,F63:F67,F71:F72)</f>
        <v>649393000</v>
      </c>
      <c r="G75" s="122">
        <f t="shared" si="46"/>
        <v>155302000</v>
      </c>
      <c r="H75" s="121">
        <f t="shared" si="46"/>
        <v>75888000</v>
      </c>
      <c r="I75" s="122">
        <f t="shared" si="46"/>
        <v>75676472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75888000</v>
      </c>
      <c r="Q75" s="122">
        <f>$I75      +$K75      +$M75      +$O75</f>
        <v>75676472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12.610840057962536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12.575688969835552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FG0Eq9a/ZhD/Zsfepzoz8IO94aWoTI38I15nneziWk+Xe9QbPpMFt09E8DArja7+CRwDb5GjakILgHCwkc71w==" saltValue="Ti3f+S4HE45pUzbAlhRk6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0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0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1408000</v>
      </c>
      <c r="C34" s="108"/>
      <c r="D34" s="108"/>
      <c r="E34" s="108">
        <f>$B34      +$C34      +$D34</f>
        <v>1408000</v>
      </c>
      <c r="F34" s="109">
        <v>1408000</v>
      </c>
      <c r="G34" s="110">
        <v>350000</v>
      </c>
      <c r="H34" s="109"/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0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1408000</v>
      </c>
      <c r="C35" s="111">
        <f>C34</f>
        <v>0</v>
      </c>
      <c r="D35" s="111"/>
      <c r="E35" s="111">
        <f>$B35      +$C35      +$D35</f>
        <v>1408000</v>
      </c>
      <c r="F35" s="112">
        <f t="shared" ref="F35:O35" si="17">F34</f>
        <v>1408000</v>
      </c>
      <c r="G35" s="113">
        <f t="shared" si="17"/>
        <v>350000</v>
      </c>
      <c r="H35" s="112">
        <f t="shared" si="17"/>
        <v>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0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435000</v>
      </c>
      <c r="C38" s="108"/>
      <c r="D38" s="108"/>
      <c r="E38" s="108">
        <f t="shared" si="18"/>
        <v>435000</v>
      </c>
      <c r="F38" s="109">
        <v>395000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435000</v>
      </c>
      <c r="C42" s="111">
        <f>SUM(C37:C41)</f>
        <v>0</v>
      </c>
      <c r="D42" s="111"/>
      <c r="E42" s="111">
        <f t="shared" si="18"/>
        <v>435000</v>
      </c>
      <c r="F42" s="112">
        <f t="shared" ref="F42:O42" si="25">SUM(F37:F41)</f>
        <v>395000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20000000</v>
      </c>
      <c r="C54" s="108"/>
      <c r="D54" s="108"/>
      <c r="E54" s="108">
        <f t="shared" si="26"/>
        <v>20000000</v>
      </c>
      <c r="F54" s="109">
        <v>20000000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24843000</v>
      </c>
      <c r="C69" s="120">
        <f>SUM(C9:C16,C19:C25,C28:C31,C34,C37:C41,C44:C54,C57:C60,C63:C67)</f>
        <v>0</v>
      </c>
      <c r="D69" s="120"/>
      <c r="E69" s="120">
        <f t="shared" si="35"/>
        <v>24843000</v>
      </c>
      <c r="F69" s="121">
        <f t="shared" ref="F69:O69" si="43">SUM(F9:F16,F19:F25,F28:F31,F34,F37:F41,F44:F54,F57:F60,F63:F67)</f>
        <v>24803000</v>
      </c>
      <c r="G69" s="122">
        <f t="shared" si="43"/>
        <v>3350000</v>
      </c>
      <c r="H69" s="121">
        <f t="shared" si="43"/>
        <v>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0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30715000</v>
      </c>
      <c r="C71" s="108"/>
      <c r="D71" s="108"/>
      <c r="E71" s="108">
        <f>$B71      +$C71      +$D71</f>
        <v>30715000</v>
      </c>
      <c r="F71" s="109">
        <v>30715000</v>
      </c>
      <c r="G71" s="110">
        <v>12397000</v>
      </c>
      <c r="H71" s="109">
        <v>12229000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12229000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39.814422920397199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30715000</v>
      </c>
      <c r="C73" s="117">
        <f>SUM(C71:C72)</f>
        <v>0</v>
      </c>
      <c r="D73" s="117"/>
      <c r="E73" s="117">
        <f>$B73      +$C73      +$D73</f>
        <v>30715000</v>
      </c>
      <c r="F73" s="118">
        <f t="shared" ref="F73:O73" si="44">SUM(F71:F72)</f>
        <v>30715000</v>
      </c>
      <c r="G73" s="119">
        <f t="shared" si="44"/>
        <v>12397000</v>
      </c>
      <c r="H73" s="118">
        <f t="shared" si="44"/>
        <v>12229000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12229000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39.814422920397199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30715000</v>
      </c>
      <c r="C74" s="120">
        <f>SUM(C71:C72)</f>
        <v>0</v>
      </c>
      <c r="D74" s="120"/>
      <c r="E74" s="120">
        <f>$B74      +$C74      +$D74</f>
        <v>30715000</v>
      </c>
      <c r="F74" s="121">
        <f t="shared" ref="F74:O74" si="45">SUM(F71:F72)</f>
        <v>30715000</v>
      </c>
      <c r="G74" s="122">
        <f t="shared" si="45"/>
        <v>12397000</v>
      </c>
      <c r="H74" s="121">
        <f t="shared" si="45"/>
        <v>12229000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12229000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39.814422920397199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55558000</v>
      </c>
      <c r="C75" s="120">
        <f>SUM(C9:C16,C19:C25,C28:C31,C34,C37:C41,C44:C54,C57:C60,C63:C67,C71:C72)</f>
        <v>0</v>
      </c>
      <c r="D75" s="120"/>
      <c r="E75" s="120">
        <f>$B75      +$C75      +$D75</f>
        <v>55558000</v>
      </c>
      <c r="F75" s="121">
        <f t="shared" ref="F75:O75" si="46">SUM(F9:F16,F19:F25,F28:F31,F34,F37:F41,F44:F54,F57:F60,F63:F67,F71:F72)</f>
        <v>55518000</v>
      </c>
      <c r="G75" s="122">
        <f t="shared" si="46"/>
        <v>15747000</v>
      </c>
      <c r="H75" s="121">
        <f t="shared" si="46"/>
        <v>12229000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12229000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34.817640862113144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aRCkSIxuMCpfZCaDFlCe83NEt4oWhKfeCDQdoiMoZenbcCAPzxdvGgo0oGfQO5PMcAS8TdG42gmPK8BCPy+uQ==" saltValue="zQcUiAr+6p4Am/N/w0qE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205000</v>
      </c>
      <c r="I10" s="110">
        <v>204625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205000</v>
      </c>
      <c r="Q10" s="110">
        <f t="shared" ref="Q10:Q17" si="2">$I10      +$K10      +$M10      +$O10</f>
        <v>204625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10.25</v>
      </c>
      <c r="U10" s="56">
        <f t="shared" ref="U10:U16" si="6">IF(($E10      =0),0,(($Q10      /$E10      )*100))</f>
        <v>10.231249999999999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205000</v>
      </c>
      <c r="I17" s="113">
        <f t="shared" si="7"/>
        <v>204625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205000</v>
      </c>
      <c r="Q17" s="113">
        <f t="shared" si="2"/>
        <v>204625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10.25</v>
      </c>
      <c r="U17" s="60">
        <f>IF((SUM($E9:$E14))=0,0,(Q17/(SUM($E9:$E14))*100))</f>
        <v>10.231249999999999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1895000</v>
      </c>
      <c r="C34" s="108"/>
      <c r="D34" s="108"/>
      <c r="E34" s="108">
        <f>$B34      +$C34      +$D34</f>
        <v>1895000</v>
      </c>
      <c r="F34" s="109">
        <v>1895000</v>
      </c>
      <c r="G34" s="110">
        <v>474000</v>
      </c>
      <c r="H34" s="109">
        <v>338000</v>
      </c>
      <c r="I34" s="110">
        <v>338100</v>
      </c>
      <c r="J34" s="109"/>
      <c r="K34" s="110"/>
      <c r="L34" s="109"/>
      <c r="M34" s="110"/>
      <c r="N34" s="109"/>
      <c r="O34" s="110"/>
      <c r="P34" s="109">
        <f>$H34      +$J34      +$L34      +$N34</f>
        <v>338000</v>
      </c>
      <c r="Q34" s="110">
        <f>$I34      +$K34      +$M34      +$O34</f>
        <v>338100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17.836411609498683</v>
      </c>
      <c r="U34" s="56">
        <f>IF(($E34      =0),0,(($Q34      /$E34      )*100))</f>
        <v>17.841688654353565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1895000</v>
      </c>
      <c r="C35" s="111">
        <f>C34</f>
        <v>0</v>
      </c>
      <c r="D35" s="111"/>
      <c r="E35" s="111">
        <f>$B35      +$C35      +$D35</f>
        <v>1895000</v>
      </c>
      <c r="F35" s="112">
        <f t="shared" ref="F35:O35" si="17">F34</f>
        <v>1895000</v>
      </c>
      <c r="G35" s="113">
        <f t="shared" si="17"/>
        <v>474000</v>
      </c>
      <c r="H35" s="112">
        <f t="shared" si="17"/>
        <v>338000</v>
      </c>
      <c r="I35" s="113">
        <f t="shared" si="17"/>
        <v>338100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338000</v>
      </c>
      <c r="Q35" s="113">
        <f>$I35      +$K35      +$M35      +$O35</f>
        <v>338100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17.836411609498683</v>
      </c>
      <c r="U35" s="60">
        <f>IF($E35   =0,0,($Q35   /$E35   )*100)</f>
        <v>17.841688654353565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14021000</v>
      </c>
      <c r="C38" s="108"/>
      <c r="D38" s="108"/>
      <c r="E38" s="108">
        <f t="shared" si="18"/>
        <v>14021000</v>
      </c>
      <c r="F38" s="109">
        <v>12748000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14021000</v>
      </c>
      <c r="C42" s="111">
        <f>SUM(C37:C41)</f>
        <v>0</v>
      </c>
      <c r="D42" s="111"/>
      <c r="E42" s="111">
        <f t="shared" si="18"/>
        <v>14021000</v>
      </c>
      <c r="F42" s="112">
        <f t="shared" ref="F42:O42" si="25">SUM(F37:F41)</f>
        <v>12748000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50000000</v>
      </c>
      <c r="C53" s="108"/>
      <c r="D53" s="108"/>
      <c r="E53" s="108">
        <f t="shared" si="26"/>
        <v>50000000</v>
      </c>
      <c r="F53" s="109">
        <v>50000000</v>
      </c>
      <c r="G53" s="110">
        <v>25000000</v>
      </c>
      <c r="H53" s="109">
        <v>8387000</v>
      </c>
      <c r="I53" s="110">
        <v>8410619</v>
      </c>
      <c r="J53" s="109"/>
      <c r="K53" s="110"/>
      <c r="L53" s="109"/>
      <c r="M53" s="110"/>
      <c r="N53" s="109"/>
      <c r="O53" s="110"/>
      <c r="P53" s="109">
        <f t="shared" si="27"/>
        <v>8387000</v>
      </c>
      <c r="Q53" s="110">
        <f t="shared" si="28"/>
        <v>8410619</v>
      </c>
      <c r="R53" s="54">
        <f t="shared" si="29"/>
        <v>0</v>
      </c>
      <c r="S53" s="55">
        <f t="shared" si="30"/>
        <v>0</v>
      </c>
      <c r="T53" s="54">
        <f t="shared" si="31"/>
        <v>16.774000000000001</v>
      </c>
      <c r="U53" s="56">
        <f t="shared" si="32"/>
        <v>16.821238000000001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0</v>
      </c>
      <c r="D55" s="111"/>
      <c r="E55" s="111">
        <f t="shared" si="26"/>
        <v>50000000</v>
      </c>
      <c r="F55" s="112">
        <f t="shared" ref="F55:O55" si="33">SUM(F44:F54)</f>
        <v>50000000</v>
      </c>
      <c r="G55" s="113">
        <f t="shared" si="33"/>
        <v>25000000</v>
      </c>
      <c r="H55" s="112">
        <f t="shared" si="33"/>
        <v>8387000</v>
      </c>
      <c r="I55" s="113">
        <f t="shared" si="33"/>
        <v>8410619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8387000</v>
      </c>
      <c r="Q55" s="113">
        <f t="shared" si="28"/>
        <v>8410619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16.774000000000001</v>
      </c>
      <c r="U55" s="60">
        <f>IF((+$E45+$E47+$E49+$E50+$E53) =0,0,(Q55   /(+$E45+$E47+$E49+$E50+$E53) )*100)</f>
        <v>16.821238000000001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67916000</v>
      </c>
      <c r="C69" s="120">
        <f>SUM(C9:C16,C19:C25,C28:C31,C34,C37:C41,C44:C54,C57:C60,C63:C67)</f>
        <v>0</v>
      </c>
      <c r="D69" s="120"/>
      <c r="E69" s="120">
        <f t="shared" si="35"/>
        <v>67916000</v>
      </c>
      <c r="F69" s="121">
        <f t="shared" ref="F69:O69" si="43">SUM(F9:F16,F19:F25,F28:F31,F34,F37:F41,F44:F54,F57:F60,F63:F67)</f>
        <v>66643000</v>
      </c>
      <c r="G69" s="122">
        <f t="shared" si="43"/>
        <v>27474000</v>
      </c>
      <c r="H69" s="121">
        <f t="shared" si="43"/>
        <v>8930000</v>
      </c>
      <c r="I69" s="122">
        <f t="shared" si="43"/>
        <v>8953344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8930000</v>
      </c>
      <c r="Q69" s="122">
        <f t="shared" si="37"/>
        <v>8953344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16.569255032934411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16.612568883940995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182068000</v>
      </c>
      <c r="C71" s="108"/>
      <c r="D71" s="108"/>
      <c r="E71" s="108">
        <f>$B71      +$C71      +$D71</f>
        <v>182068000</v>
      </c>
      <c r="F71" s="109">
        <v>182068000</v>
      </c>
      <c r="G71" s="110">
        <v>35434000</v>
      </c>
      <c r="H71" s="109">
        <v>10974000</v>
      </c>
      <c r="I71" s="110">
        <v>12027958</v>
      </c>
      <c r="J71" s="109"/>
      <c r="K71" s="110"/>
      <c r="L71" s="109"/>
      <c r="M71" s="110"/>
      <c r="N71" s="109"/>
      <c r="O71" s="110"/>
      <c r="P71" s="109">
        <f>$H71      +$J71      +$L71      +$N71</f>
        <v>10974000</v>
      </c>
      <c r="Q71" s="110">
        <f>$I71      +$K71      +$M71      +$O71</f>
        <v>12027958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6.0274183272184017</v>
      </c>
      <c r="U71" s="56">
        <f>IF(($E71      =0),0,(($Q71      /$E71      )*100))</f>
        <v>6.6062998440143241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182068000</v>
      </c>
      <c r="C73" s="117">
        <f>SUM(C71:C72)</f>
        <v>0</v>
      </c>
      <c r="D73" s="117"/>
      <c r="E73" s="117">
        <f>$B73      +$C73      +$D73</f>
        <v>182068000</v>
      </c>
      <c r="F73" s="118">
        <f t="shared" ref="F73:O73" si="44">SUM(F71:F72)</f>
        <v>182068000</v>
      </c>
      <c r="G73" s="119">
        <f t="shared" si="44"/>
        <v>35434000</v>
      </c>
      <c r="H73" s="118">
        <f t="shared" si="44"/>
        <v>10974000</v>
      </c>
      <c r="I73" s="119">
        <f t="shared" si="44"/>
        <v>12027958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10974000</v>
      </c>
      <c r="Q73" s="119">
        <f>$I73      +$K73      +$M73      +$O73</f>
        <v>12027958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6.0274183272184017</v>
      </c>
      <c r="U73" s="65">
        <f>IF($E71   =0,0,($Q71   /$E71 )*100)</f>
        <v>6.6062998440143241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182068000</v>
      </c>
      <c r="C74" s="120">
        <f>SUM(C71:C72)</f>
        <v>0</v>
      </c>
      <c r="D74" s="120"/>
      <c r="E74" s="120">
        <f>$B74      +$C74      +$D74</f>
        <v>182068000</v>
      </c>
      <c r="F74" s="121">
        <f t="shared" ref="F74:O74" si="45">SUM(F71:F72)</f>
        <v>182068000</v>
      </c>
      <c r="G74" s="122">
        <f t="shared" si="45"/>
        <v>35434000</v>
      </c>
      <c r="H74" s="121">
        <f t="shared" si="45"/>
        <v>10974000</v>
      </c>
      <c r="I74" s="122">
        <f t="shared" si="45"/>
        <v>12027958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10974000</v>
      </c>
      <c r="Q74" s="122">
        <f>$I74      +$K74      +$M74      +$O74</f>
        <v>12027958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6.0274183272184017</v>
      </c>
      <c r="U74" s="71">
        <f>IF($E71   =0,0,($Q71   /$E71 )*100)</f>
        <v>6.6062998440143241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249984000</v>
      </c>
      <c r="C75" s="120">
        <f>SUM(C9:C16,C19:C25,C28:C31,C34,C37:C41,C44:C54,C57:C60,C63:C67,C71:C72)</f>
        <v>0</v>
      </c>
      <c r="D75" s="120"/>
      <c r="E75" s="120">
        <f>$B75      +$C75      +$D75</f>
        <v>249984000</v>
      </c>
      <c r="F75" s="121">
        <f t="shared" ref="F75:O75" si="46">SUM(F9:F16,F19:F25,F28:F31,F34,F37:F41,F44:F54,F57:F60,F63:F67,F71:F72)</f>
        <v>248711000</v>
      </c>
      <c r="G75" s="122">
        <f t="shared" si="46"/>
        <v>62908000</v>
      </c>
      <c r="H75" s="121">
        <f t="shared" si="46"/>
        <v>19904000</v>
      </c>
      <c r="I75" s="122">
        <f t="shared" si="46"/>
        <v>20981302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19904000</v>
      </c>
      <c r="Q75" s="122">
        <f>$I75      +$K75      +$M75      +$O75</f>
        <v>20981302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8.4352207761386317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8.8917762530566229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Pn6C2yr+cC15KgI3ev9/u9GG9ntw/lWnOt0eJLsAaMhjPLwzhESlO1SLMvFP9/LIkJBznO2L8SPl8e25sqX3yw==" saltValue="TU++I3+m+cfetginulvL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322000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322000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17.888888888888886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322000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322000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17.888888888888886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2772000</v>
      </c>
      <c r="C31" s="108"/>
      <c r="D31" s="108"/>
      <c r="E31" s="108">
        <f>$B31      +$C31      +$D31</f>
        <v>2772000</v>
      </c>
      <c r="F31" s="109">
        <v>2772000</v>
      </c>
      <c r="G31" s="110">
        <v>1940000</v>
      </c>
      <c r="H31" s="109">
        <v>100000</v>
      </c>
      <c r="I31" s="110">
        <v>5067000</v>
      </c>
      <c r="J31" s="109"/>
      <c r="K31" s="110"/>
      <c r="L31" s="109"/>
      <c r="M31" s="110"/>
      <c r="N31" s="109"/>
      <c r="O31" s="110"/>
      <c r="P31" s="109">
        <f>$H31      +$J31      +$L31      +$N31</f>
        <v>100000</v>
      </c>
      <c r="Q31" s="110">
        <f>$I31      +$K31      +$M31      +$O31</f>
        <v>5067000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3.6075036075036073</v>
      </c>
      <c r="U31" s="56">
        <f>IF(($E31      =0),0,(($Q31      /$E31      )*100))</f>
        <v>182.79220779220779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2772000</v>
      </c>
      <c r="C32" s="111">
        <f>SUM(C28:C31)</f>
        <v>0</v>
      </c>
      <c r="D32" s="111"/>
      <c r="E32" s="111">
        <f>$B32      +$C32      +$D32</f>
        <v>2772000</v>
      </c>
      <c r="F32" s="112">
        <f t="shared" ref="F32:O32" si="16">SUM(F28:F31)</f>
        <v>2772000</v>
      </c>
      <c r="G32" s="113">
        <f t="shared" si="16"/>
        <v>1940000</v>
      </c>
      <c r="H32" s="112">
        <f t="shared" si="16"/>
        <v>100000</v>
      </c>
      <c r="I32" s="113">
        <f t="shared" si="16"/>
        <v>5067000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100000</v>
      </c>
      <c r="Q32" s="113">
        <f>$I32      +$K32      +$M32      +$O32</f>
        <v>5067000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3.6075036075036073</v>
      </c>
      <c r="U32" s="60">
        <f>IF($E32   =0,0,($Q32   /$E32   )*100)</f>
        <v>182.79220779220779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1689000</v>
      </c>
      <c r="C34" s="108"/>
      <c r="D34" s="108"/>
      <c r="E34" s="108">
        <f>$B34      +$C34      +$D34</f>
        <v>1689000</v>
      </c>
      <c r="F34" s="109">
        <v>1689000</v>
      </c>
      <c r="G34" s="110">
        <v>420000</v>
      </c>
      <c r="H34" s="109">
        <v>275000</v>
      </c>
      <c r="I34" s="110">
        <v>1546000</v>
      </c>
      <c r="J34" s="109"/>
      <c r="K34" s="110"/>
      <c r="L34" s="109"/>
      <c r="M34" s="110"/>
      <c r="N34" s="109"/>
      <c r="O34" s="110"/>
      <c r="P34" s="109">
        <f>$H34      +$J34      +$L34      +$N34</f>
        <v>275000</v>
      </c>
      <c r="Q34" s="110">
        <f>$I34      +$K34      +$M34      +$O34</f>
        <v>1546000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16.281823564239197</v>
      </c>
      <c r="U34" s="56">
        <f>IF(($E34      =0),0,(($Q34      /$E34      )*100))</f>
        <v>91.533451746595617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1689000</v>
      </c>
      <c r="C35" s="111">
        <f>C34</f>
        <v>0</v>
      </c>
      <c r="D35" s="111"/>
      <c r="E35" s="111">
        <f>$B35      +$C35      +$D35</f>
        <v>1689000</v>
      </c>
      <c r="F35" s="112">
        <f t="shared" ref="F35:O35" si="17">F34</f>
        <v>1689000</v>
      </c>
      <c r="G35" s="113">
        <f t="shared" si="17"/>
        <v>420000</v>
      </c>
      <c r="H35" s="112">
        <f t="shared" si="17"/>
        <v>275000</v>
      </c>
      <c r="I35" s="113">
        <f t="shared" si="17"/>
        <v>1546000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275000</v>
      </c>
      <c r="Q35" s="113">
        <f>$I35      +$K35      +$M35      +$O35</f>
        <v>1546000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16.281823564239197</v>
      </c>
      <c r="U35" s="60">
        <f>IF($E35   =0,0,($Q35   /$E35   )*100)</f>
        <v>91.533451746595617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6261000</v>
      </c>
      <c r="C69" s="120">
        <f>SUM(C9:C16,C19:C25,C28:C31,C34,C37:C41,C44:C54,C57:C60,C63:C67)</f>
        <v>0</v>
      </c>
      <c r="D69" s="120"/>
      <c r="E69" s="120">
        <f t="shared" si="35"/>
        <v>6261000</v>
      </c>
      <c r="F69" s="121">
        <f t="shared" ref="F69:O69" si="43">SUM(F9:F16,F19:F25,F28:F31,F34,F37:F41,F44:F54,F57:F60,F63:F67)</f>
        <v>6261000</v>
      </c>
      <c r="G69" s="122">
        <f t="shared" si="43"/>
        <v>4160000</v>
      </c>
      <c r="H69" s="121">
        <f t="shared" si="43"/>
        <v>697000</v>
      </c>
      <c r="I69" s="122">
        <f t="shared" si="43"/>
        <v>6613000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697000</v>
      </c>
      <c r="Q69" s="122">
        <f t="shared" si="37"/>
        <v>6613000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11.132406963743811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105.62210509503274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6261000</v>
      </c>
      <c r="C75" s="120">
        <f>SUM(C9:C16,C19:C25,C28:C31,C34,C37:C41,C44:C54,C57:C60,C63:C67,C71:C72)</f>
        <v>0</v>
      </c>
      <c r="D75" s="120"/>
      <c r="E75" s="120">
        <f>$B75      +$C75      +$D75</f>
        <v>6261000</v>
      </c>
      <c r="F75" s="121">
        <f t="shared" ref="F75:O75" si="46">SUM(F9:F16,F19:F25,F28:F31,F34,F37:F41,F44:F54,F57:F60,F63:F67,F71:F72)</f>
        <v>6261000</v>
      </c>
      <c r="G75" s="122">
        <f t="shared" si="46"/>
        <v>4160000</v>
      </c>
      <c r="H75" s="121">
        <f t="shared" si="46"/>
        <v>697000</v>
      </c>
      <c r="I75" s="122">
        <f t="shared" si="46"/>
        <v>6613000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697000</v>
      </c>
      <c r="Q75" s="122">
        <f>$I75      +$K75      +$M75      +$O75</f>
        <v>6613000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11.132406963743811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105.62210509503274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rjjiJ5cPOM6tVGp3BOpBn/dt9D0N7b+JKgl04YBkHngyQB+a+A3S92Kp0L8qq92EjKMKK5e9veMMPDMn3LnTg==" saltValue="PU7LbP6L5KYwEQH7SPsP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546000</v>
      </c>
      <c r="I10" s="110">
        <v>546388</v>
      </c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546000</v>
      </c>
      <c r="Q10" s="110">
        <f t="shared" ref="Q10:Q17" si="2">$I10      +$K10      +$M10      +$O10</f>
        <v>546388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18.2</v>
      </c>
      <c r="U10" s="56">
        <f t="shared" ref="U10:U16" si="6">IF(($E10      =0),0,(($Q10      /$E10      )*100))</f>
        <v>18.212933333333332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546000</v>
      </c>
      <c r="I17" s="113">
        <f t="shared" si="7"/>
        <v>546388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546000</v>
      </c>
      <c r="Q17" s="113">
        <f t="shared" si="2"/>
        <v>546388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18.2</v>
      </c>
      <c r="U17" s="60">
        <f>IF((SUM($E9:$E14))=0,0,(Q17/(SUM($E9:$E14))*100))</f>
        <v>18.212933333333332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11000000</v>
      </c>
      <c r="D22" s="108"/>
      <c r="E22" s="108">
        <f t="shared" si="8"/>
        <v>11000000</v>
      </c>
      <c r="F22" s="109">
        <v>11000000</v>
      </c>
      <c r="G22" s="110">
        <v>0</v>
      </c>
      <c r="H22" s="109"/>
      <c r="I22" s="110">
        <v>1049807</v>
      </c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1049807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9.5436999999999994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11000000</v>
      </c>
      <c r="D26" s="111"/>
      <c r="E26" s="111">
        <f t="shared" si="8"/>
        <v>11000000</v>
      </c>
      <c r="F26" s="112">
        <f t="shared" ref="F26:O26" si="15">SUM(F19:F25)</f>
        <v>11000000</v>
      </c>
      <c r="G26" s="113">
        <f t="shared" si="15"/>
        <v>0</v>
      </c>
      <c r="H26" s="112">
        <f t="shared" si="15"/>
        <v>0</v>
      </c>
      <c r="I26" s="113">
        <f t="shared" si="15"/>
        <v>1049807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1049807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9.5436999999999994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1509000</v>
      </c>
      <c r="C34" s="108"/>
      <c r="D34" s="108"/>
      <c r="E34" s="108">
        <f>$B34      +$C34      +$D34</f>
        <v>1509000</v>
      </c>
      <c r="F34" s="109">
        <v>1509000</v>
      </c>
      <c r="G34" s="110">
        <v>375000</v>
      </c>
      <c r="H34" s="109">
        <v>375000</v>
      </c>
      <c r="I34" s="110">
        <v>409580</v>
      </c>
      <c r="J34" s="109"/>
      <c r="K34" s="110"/>
      <c r="L34" s="109"/>
      <c r="M34" s="110"/>
      <c r="N34" s="109"/>
      <c r="O34" s="110"/>
      <c r="P34" s="109">
        <f>$H34      +$J34      +$L34      +$N34</f>
        <v>375000</v>
      </c>
      <c r="Q34" s="110">
        <f>$I34      +$K34      +$M34      +$O34</f>
        <v>409580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24.85089463220676</v>
      </c>
      <c r="U34" s="56">
        <f>IF(($E34      =0),0,(($Q34      /$E34      )*100))</f>
        <v>27.142478462557985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1509000</v>
      </c>
      <c r="C35" s="111">
        <f>C34</f>
        <v>0</v>
      </c>
      <c r="D35" s="111"/>
      <c r="E35" s="111">
        <f>$B35      +$C35      +$D35</f>
        <v>1509000</v>
      </c>
      <c r="F35" s="112">
        <f t="shared" ref="F35:O35" si="17">F34</f>
        <v>1509000</v>
      </c>
      <c r="G35" s="113">
        <f t="shared" si="17"/>
        <v>375000</v>
      </c>
      <c r="H35" s="112">
        <f t="shared" si="17"/>
        <v>375000</v>
      </c>
      <c r="I35" s="113">
        <f t="shared" si="17"/>
        <v>409580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375000</v>
      </c>
      <c r="Q35" s="113">
        <f>$I35      +$K35      +$M35      +$O35</f>
        <v>409580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24.85089463220676</v>
      </c>
      <c r="U35" s="60">
        <f>IF($E35   =0,0,($Q35   /$E35   )*100)</f>
        <v>27.142478462557985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2608000</v>
      </c>
      <c r="C38" s="108"/>
      <c r="D38" s="108"/>
      <c r="E38" s="108">
        <f t="shared" si="18"/>
        <v>2608000</v>
      </c>
      <c r="F38" s="109">
        <v>2371000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2608000</v>
      </c>
      <c r="C42" s="111">
        <f>SUM(C37:C41)</f>
        <v>0</v>
      </c>
      <c r="D42" s="111"/>
      <c r="E42" s="111">
        <f t="shared" si="18"/>
        <v>2608000</v>
      </c>
      <c r="F42" s="112">
        <f t="shared" ref="F42:O42" si="25">SUM(F37:F41)</f>
        <v>2371000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7117000</v>
      </c>
      <c r="C69" s="120">
        <f>SUM(C9:C16,C19:C25,C28:C31,C34,C37:C41,C44:C54,C57:C60,C63:C67)</f>
        <v>11000000</v>
      </c>
      <c r="D69" s="120"/>
      <c r="E69" s="120">
        <f t="shared" si="35"/>
        <v>18117000</v>
      </c>
      <c r="F69" s="121">
        <f t="shared" ref="F69:O69" si="43">SUM(F9:F16,F19:F25,F28:F31,F34,F37:F41,F44:F54,F57:F60,F63:F67)</f>
        <v>17880000</v>
      </c>
      <c r="G69" s="122">
        <f t="shared" si="43"/>
        <v>3375000</v>
      </c>
      <c r="H69" s="121">
        <f t="shared" si="43"/>
        <v>921000</v>
      </c>
      <c r="I69" s="122">
        <f t="shared" si="43"/>
        <v>2005775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921000</v>
      </c>
      <c r="Q69" s="122">
        <f t="shared" si="37"/>
        <v>2005775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5.9384873299374554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12.932974401960152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35691000</v>
      </c>
      <c r="C71" s="108"/>
      <c r="D71" s="108"/>
      <c r="E71" s="108">
        <f>$B71      +$C71      +$D71</f>
        <v>35691000</v>
      </c>
      <c r="F71" s="109">
        <v>35691000</v>
      </c>
      <c r="G71" s="110">
        <v>25663000</v>
      </c>
      <c r="H71" s="109">
        <v>18986000</v>
      </c>
      <c r="I71" s="110">
        <v>24953189</v>
      </c>
      <c r="J71" s="109"/>
      <c r="K71" s="110"/>
      <c r="L71" s="109"/>
      <c r="M71" s="110"/>
      <c r="N71" s="109"/>
      <c r="O71" s="110"/>
      <c r="P71" s="109">
        <f>$H71      +$J71      +$L71      +$N71</f>
        <v>18986000</v>
      </c>
      <c r="Q71" s="110">
        <f>$I71      +$K71      +$M71      +$O71</f>
        <v>24953189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53.195483455212802</v>
      </c>
      <c r="U71" s="56">
        <f>IF(($E71      =0),0,(($Q71      /$E71      )*100))</f>
        <v>69.914513462777734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35691000</v>
      </c>
      <c r="C73" s="117">
        <f>SUM(C71:C72)</f>
        <v>0</v>
      </c>
      <c r="D73" s="117"/>
      <c r="E73" s="117">
        <f>$B73      +$C73      +$D73</f>
        <v>35691000</v>
      </c>
      <c r="F73" s="118">
        <f t="shared" ref="F73:O73" si="44">SUM(F71:F72)</f>
        <v>35691000</v>
      </c>
      <c r="G73" s="119">
        <f t="shared" si="44"/>
        <v>25663000</v>
      </c>
      <c r="H73" s="118">
        <f t="shared" si="44"/>
        <v>18986000</v>
      </c>
      <c r="I73" s="119">
        <f t="shared" si="44"/>
        <v>24953189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18986000</v>
      </c>
      <c r="Q73" s="119">
        <f>$I73      +$K73      +$M73      +$O73</f>
        <v>24953189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53.195483455212802</v>
      </c>
      <c r="U73" s="65">
        <f>IF($E71   =0,0,($Q71   /$E71 )*100)</f>
        <v>69.914513462777734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35691000</v>
      </c>
      <c r="C74" s="120">
        <f>SUM(C71:C72)</f>
        <v>0</v>
      </c>
      <c r="D74" s="120"/>
      <c r="E74" s="120">
        <f>$B74      +$C74      +$D74</f>
        <v>35691000</v>
      </c>
      <c r="F74" s="121">
        <f t="shared" ref="F74:O74" si="45">SUM(F71:F72)</f>
        <v>35691000</v>
      </c>
      <c r="G74" s="122">
        <f t="shared" si="45"/>
        <v>25663000</v>
      </c>
      <c r="H74" s="121">
        <f t="shared" si="45"/>
        <v>18986000</v>
      </c>
      <c r="I74" s="122">
        <f t="shared" si="45"/>
        <v>24953189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18986000</v>
      </c>
      <c r="Q74" s="122">
        <f>$I74      +$K74      +$M74      +$O74</f>
        <v>24953189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53.195483455212802</v>
      </c>
      <c r="U74" s="71">
        <f>IF($E71   =0,0,($Q71   /$E71 )*100)</f>
        <v>69.914513462777734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42808000</v>
      </c>
      <c r="C75" s="120">
        <f>SUM(C9:C16,C19:C25,C28:C31,C34,C37:C41,C44:C54,C57:C60,C63:C67,C71:C72)</f>
        <v>11000000</v>
      </c>
      <c r="D75" s="120"/>
      <c r="E75" s="120">
        <f>$B75      +$C75      +$D75</f>
        <v>53808000</v>
      </c>
      <c r="F75" s="121">
        <f t="shared" ref="F75:O75" si="46">SUM(F9:F16,F19:F25,F28:F31,F34,F37:F41,F44:F54,F57:F60,F63:F67,F71:F72)</f>
        <v>53571000</v>
      </c>
      <c r="G75" s="122">
        <f t="shared" si="46"/>
        <v>29038000</v>
      </c>
      <c r="H75" s="121">
        <f t="shared" si="46"/>
        <v>19907000</v>
      </c>
      <c r="I75" s="122">
        <f t="shared" si="46"/>
        <v>26958964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19907000</v>
      </c>
      <c r="Q75" s="122">
        <f>$I75      +$K75      +$M75      +$O75</f>
        <v>26958964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38.880859375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52.654226562499993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euhATYP3niEEx76yJJEvBK280VmBeo4XSrneSAXZ2B42g9eF4ghnLkj/q8+VNyGUzMLneilT7ubcu3dVLgrnHg==" saltValue="xm0nvA2zqPW/IkmwTWAxy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9" width="13.7265625" customWidth="1"/>
    <col min="10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=0),0,((($H9       -$H9       )/$H9       )*100))</f>
        <v>0</v>
      </c>
      <c r="S9" s="55">
        <f>IF(($I9       =0),0,((($I9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100000</v>
      </c>
      <c r="I10" s="110"/>
      <c r="J10" s="109"/>
      <c r="K10" s="110"/>
      <c r="L10" s="109"/>
      <c r="M10" s="110"/>
      <c r="N10" s="109"/>
      <c r="O10" s="110"/>
      <c r="P10" s="109">
        <f t="shared" ref="P10:P17" si="1">$H10      +$J10      +$L10      +$N10</f>
        <v>100000</v>
      </c>
      <c r="Q10" s="110">
        <f t="shared" ref="Q10:Q17" si="2">$I10      +$K10      +$M10      +$O10</f>
        <v>0</v>
      </c>
      <c r="R10" s="54">
        <f t="shared" ref="R10:R17" si="3">IF(($H10      =0),0,((($H10      -$H10      )/$H10      )*100))</f>
        <v>0</v>
      </c>
      <c r="S10" s="55">
        <f t="shared" ref="S10:S17" si="4">IF(($I10      =0),0,((($I10      -$I10      )/$I10      )*100))</f>
        <v>0</v>
      </c>
      <c r="T10" s="54">
        <f t="shared" ref="T10:T16" si="5">IF(($E10      =0),0,(($P10      /$E10      )*100))</f>
        <v>3.3333333333333335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100000</v>
      </c>
      <c r="I17" s="113">
        <f t="shared" si="7"/>
        <v>0</v>
      </c>
      <c r="J17" s="112">
        <f t="shared" si="7"/>
        <v>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100000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3.3333333333333335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=0),0,((($H19      -$H19      )/$H19      )*100))</f>
        <v>0</v>
      </c>
      <c r="S19" s="55">
        <f t="shared" ref="S19:S26" si="12">IF(($I19      =0),0,((($I19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=0),0,((($H28      -$H28      )/$H28      )*100))</f>
        <v>0</v>
      </c>
      <c r="S28" s="55">
        <f>IF(($I28      =0),0,((($I28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=0),0,((($H29      -$H29      )/$H29      )*100))</f>
        <v>0</v>
      </c>
      <c r="S29" s="55">
        <f>IF(($I29      =0),0,((($I29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=0),0,((($H30      -$H30      )/$H30      )*100))</f>
        <v>0</v>
      </c>
      <c r="S30" s="55">
        <f>IF(($I30      =0),0,((($I30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=0),0,((($H31      -$H31      )/$H31      )*100))</f>
        <v>0</v>
      </c>
      <c r="S31" s="55">
        <f>IF(($I31      =0),0,((($I31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=0),0,((($H32      -$H32      )/$H32      )*100))</f>
        <v>0</v>
      </c>
      <c r="S32" s="59">
        <f>IF(($I32      =0),0,((($I32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1432000</v>
      </c>
      <c r="C34" s="108"/>
      <c r="D34" s="108"/>
      <c r="E34" s="108">
        <f>$B34      +$C34      +$D34</f>
        <v>1432000</v>
      </c>
      <c r="F34" s="109">
        <v>1432000</v>
      </c>
      <c r="G34" s="110">
        <v>360000</v>
      </c>
      <c r="H34" s="109">
        <v>360000</v>
      </c>
      <c r="I34" s="110"/>
      <c r="J34" s="109"/>
      <c r="K34" s="110"/>
      <c r="L34" s="109"/>
      <c r="M34" s="110"/>
      <c r="N34" s="109"/>
      <c r="O34" s="110"/>
      <c r="P34" s="109">
        <f>$H34      +$J34      +$L34      +$N34</f>
        <v>360000</v>
      </c>
      <c r="Q34" s="110">
        <f>$I34      +$K34      +$M34      +$O34</f>
        <v>0</v>
      </c>
      <c r="R34" s="54">
        <f>IF(($H34      =0),0,((($H34      -$H34      )/$H34      )*100))</f>
        <v>0</v>
      </c>
      <c r="S34" s="55">
        <f>IF(($I34      =0),0,((($I34      -$I34      )/$I34      )*100))</f>
        <v>0</v>
      </c>
      <c r="T34" s="54">
        <f>IF(($E34      =0),0,(($P34      /$E34      )*100))</f>
        <v>25.139664804469277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1432000</v>
      </c>
      <c r="C35" s="111">
        <f>C34</f>
        <v>0</v>
      </c>
      <c r="D35" s="111"/>
      <c r="E35" s="111">
        <f>$B35      +$C35      +$D35</f>
        <v>1432000</v>
      </c>
      <c r="F35" s="112">
        <f t="shared" ref="F35:O35" si="17">F34</f>
        <v>1432000</v>
      </c>
      <c r="G35" s="113">
        <f t="shared" si="17"/>
        <v>360000</v>
      </c>
      <c r="H35" s="112">
        <f t="shared" si="17"/>
        <v>360000</v>
      </c>
      <c r="I35" s="113">
        <f t="shared" si="17"/>
        <v>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360000</v>
      </c>
      <c r="Q35" s="113">
        <f>$I35      +$K35      +$M35      +$O35</f>
        <v>0</v>
      </c>
      <c r="R35" s="58">
        <f>IF(($H35      =0),0,((($H35      -$H35      )/$H35      )*100))</f>
        <v>0</v>
      </c>
      <c r="S35" s="59">
        <f>IF(($I35      =0),0,((($I35      -$I35      )/$I35      )*100))</f>
        <v>0</v>
      </c>
      <c r="T35" s="58">
        <f>IF($E35   =0,0,($P35   /$E35   )*100)</f>
        <v>25.139664804469277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=0),0,((($H37      -$H37      )/$H37      )*100))</f>
        <v>0</v>
      </c>
      <c r="S37" s="55">
        <f t="shared" ref="S37:S42" si="22">IF(($I37      =0),0,((($I37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5279000</v>
      </c>
      <c r="C38" s="108"/>
      <c r="D38" s="108"/>
      <c r="E38" s="108">
        <f t="shared" si="18"/>
        <v>5279000</v>
      </c>
      <c r="F38" s="109">
        <v>4800000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5279000</v>
      </c>
      <c r="C42" s="111">
        <f>SUM(C37:C41)</f>
        <v>0</v>
      </c>
      <c r="D42" s="111"/>
      <c r="E42" s="111">
        <f t="shared" si="18"/>
        <v>5279000</v>
      </c>
      <c r="F42" s="112">
        <f t="shared" ref="F42:O42" si="25">SUM(F37:F41)</f>
        <v>4800000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=0),0,((($H44      -$H44      )/$H44      )*100))</f>
        <v>0</v>
      </c>
      <c r="S44" s="55">
        <f t="shared" ref="S44:S55" si="30">IF(($I44      =0),0,((($I44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=0),0,((($H57      -$H57      )/$H57      )*100))</f>
        <v>0</v>
      </c>
      <c r="S57" s="55">
        <f>IF(($I57      =0),0,((($I57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=0),0,((($H58      -$H58      )/$H58      )*100))</f>
        <v>0</v>
      </c>
      <c r="S58" s="55">
        <f>IF(($I58      =0),0,((($I58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=0),0,((($H59      -$H59      )/$H59      )*100))</f>
        <v>0</v>
      </c>
      <c r="S59" s="55">
        <f>IF(($I59      =0),0,((($I59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=0),0,((($H60      -$H60      )/$H60      )*100))</f>
        <v>0</v>
      </c>
      <c r="S60" s="55">
        <f>IF(($I60      =0),0,((($I60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=0),0,((($H61      -$H61      )/$H61      )*100))</f>
        <v>0</v>
      </c>
      <c r="S61" s="64">
        <f>IF(($I61      =0),0,((($I61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=0),0,((($H63      -$H63      )/$H63      )*100))</f>
        <v>0</v>
      </c>
      <c r="S63" s="55">
        <f t="shared" ref="S63:S69" si="39">IF(($I63      =0),0,((($I63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9711000</v>
      </c>
      <c r="C69" s="120">
        <f>SUM(C9:C16,C19:C25,C28:C31,C34,C37:C41,C44:C54,C57:C60,C63:C67)</f>
        <v>0</v>
      </c>
      <c r="D69" s="120"/>
      <c r="E69" s="120">
        <f t="shared" si="35"/>
        <v>9711000</v>
      </c>
      <c r="F69" s="121">
        <f t="shared" ref="F69:O69" si="43">SUM(F9:F16,F19:F25,F28:F31,F34,F37:F41,F44:F54,F57:F60,F63:F67)</f>
        <v>9232000</v>
      </c>
      <c r="G69" s="122">
        <f t="shared" si="43"/>
        <v>3360000</v>
      </c>
      <c r="H69" s="121">
        <f t="shared" si="43"/>
        <v>460000</v>
      </c>
      <c r="I69" s="122">
        <f t="shared" si="43"/>
        <v>0</v>
      </c>
      <c r="J69" s="121">
        <f t="shared" si="43"/>
        <v>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460000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10.379061371841155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35544000</v>
      </c>
      <c r="C71" s="108"/>
      <c r="D71" s="108"/>
      <c r="E71" s="108">
        <f>$B71      +$C71      +$D71</f>
        <v>35544000</v>
      </c>
      <c r="F71" s="109">
        <v>35544000</v>
      </c>
      <c r="G71" s="110">
        <v>10694000</v>
      </c>
      <c r="H71" s="109">
        <v>1980000</v>
      </c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1980000</v>
      </c>
      <c r="Q71" s="110">
        <f>$I71      +$K71      +$M71      +$O71</f>
        <v>0</v>
      </c>
      <c r="R71" s="54">
        <f>IF(($H71      =0),0,((($H71      -$H71      )/$H71      )*100))</f>
        <v>0</v>
      </c>
      <c r="S71" s="55">
        <f>IF(($I71      =0),0,((($I71      -$I71      )/$I71      )*100))</f>
        <v>0</v>
      </c>
      <c r="T71" s="54">
        <f>IF(($E71      =0),0,(($P71      /$E71      )*100))</f>
        <v>5.5705604321404456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=0),0,((($H72      -$H72      )/$H72      )*100))</f>
        <v>0</v>
      </c>
      <c r="S72" s="55">
        <f>IF(($I72      =0),0,((($I72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35544000</v>
      </c>
      <c r="C73" s="117">
        <f>SUM(C71:C72)</f>
        <v>0</v>
      </c>
      <c r="D73" s="117"/>
      <c r="E73" s="117">
        <f>$B73      +$C73      +$D73</f>
        <v>35544000</v>
      </c>
      <c r="F73" s="118">
        <f t="shared" ref="F73:O73" si="44">SUM(F71:F72)</f>
        <v>35544000</v>
      </c>
      <c r="G73" s="119">
        <f t="shared" si="44"/>
        <v>10694000</v>
      </c>
      <c r="H73" s="118">
        <f t="shared" si="44"/>
        <v>1980000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1980000</v>
      </c>
      <c r="Q73" s="119">
        <f>$I73      +$K73      +$M73      +$O73</f>
        <v>0</v>
      </c>
      <c r="R73" s="63">
        <f>IF(($H73      =0),0,((($H73      -$H73      )/$H73      )*100))</f>
        <v>0</v>
      </c>
      <c r="S73" s="64">
        <f>IF(($I73      =0),0,((($I73      -$I73      )/$I73      )*100))</f>
        <v>0</v>
      </c>
      <c r="T73" s="63">
        <f>IF(($E71      =0),0,(($P71      /$E71      )*100))</f>
        <v>5.5705604321404456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35544000</v>
      </c>
      <c r="C74" s="120">
        <f>SUM(C71:C72)</f>
        <v>0</v>
      </c>
      <c r="D74" s="120"/>
      <c r="E74" s="120">
        <f>$B74      +$C74      +$D74</f>
        <v>35544000</v>
      </c>
      <c r="F74" s="121">
        <f t="shared" ref="F74:O74" si="45">SUM(F71:F72)</f>
        <v>35544000</v>
      </c>
      <c r="G74" s="122">
        <f t="shared" si="45"/>
        <v>10694000</v>
      </c>
      <c r="H74" s="121">
        <f t="shared" si="45"/>
        <v>1980000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1980000</v>
      </c>
      <c r="Q74" s="122">
        <f>$I74      +$K74      +$M74      +$O74</f>
        <v>0</v>
      </c>
      <c r="R74" s="67">
        <f>IF(($H74      =0),0,((($H74      -$H74      )/$H74      )*100))</f>
        <v>0</v>
      </c>
      <c r="S74" s="68">
        <f>IF(($I74      =0),0,((($I74      -$I74      )/$I74      )*100))</f>
        <v>0</v>
      </c>
      <c r="T74" s="67">
        <f>IF(($E71      =0),0,(($P71      /$E71      )*100))</f>
        <v>5.5705604321404456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45255000</v>
      </c>
      <c r="C75" s="120">
        <f>SUM(C9:C16,C19:C25,C28:C31,C34,C37:C41,C44:C54,C57:C60,C63:C67,C71:C72)</f>
        <v>0</v>
      </c>
      <c r="D75" s="120"/>
      <c r="E75" s="120">
        <f>$B75      +$C75      +$D75</f>
        <v>45255000</v>
      </c>
      <c r="F75" s="121">
        <f t="shared" ref="F75:O75" si="46">SUM(F9:F16,F19:F25,F28:F31,F34,F37:F41,F44:F54,F57:F60,F63:F67,F71:F72)</f>
        <v>44776000</v>
      </c>
      <c r="G75" s="122">
        <f t="shared" si="46"/>
        <v>14054000</v>
      </c>
      <c r="H75" s="121">
        <f t="shared" si="46"/>
        <v>2440000</v>
      </c>
      <c r="I75" s="122">
        <f t="shared" si="46"/>
        <v>0</v>
      </c>
      <c r="J75" s="121">
        <f t="shared" si="46"/>
        <v>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2440000</v>
      </c>
      <c r="Q75" s="122">
        <f>$I75      +$K75      +$M75      +$O75</f>
        <v>0</v>
      </c>
      <c r="R75" s="67">
        <f>IF(($H75      =0),0,((($H75      -$H75      )/$H75      )*100))</f>
        <v>0</v>
      </c>
      <c r="S75" s="68">
        <f>IF(($I75      =0),0,((($I75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6.1036621973183909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=0),0,((($H88      -$H88      )/$H88      )*100))</f>
        <v>0</v>
      </c>
      <c r="S88" s="98">
        <f t="shared" ref="S88:S96" si="53">IF(($I88      =0),0,((($I88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OVpy3cfsOl12lI3c/2ztDDdWJXGlb9E56/Wp0gaYycTCAhW2u2kt56BM+XdiFsyZLI6bFN7VlSDk2moFRRLmQ==" saltValue="CrPflj6rU837AWJJlCCT8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36252B-44F5-4E82-B10E-B042A7B5CD6F}"/>
</file>

<file path=customXml/itemProps2.xml><?xml version="1.0" encoding="utf-8"?>
<ds:datastoreItem xmlns:ds="http://schemas.openxmlformats.org/officeDocument/2006/customXml" ds:itemID="{F796BC6A-73F1-4FC6-A398-9079E70FBB29}"/>
</file>

<file path=customXml/itemProps3.xml><?xml version="1.0" encoding="utf-8"?>
<ds:datastoreItem xmlns:ds="http://schemas.openxmlformats.org/officeDocument/2006/customXml" ds:itemID="{BFB4294B-087E-4C58-85E2-61CA559C70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2025-11-04T15:38:05Z</dcterms:created>
  <dcterms:modified xsi:type="dcterms:W3CDTF">2025-11-04T15:49:40Z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