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1\Final\"/>
    </mc:Choice>
  </mc:AlternateContent>
  <xr:revisionPtr revIDLastSave="0" documentId="8_{A2871F7C-AE38-416C-86EE-2F2F7DB7DD1D}" xr6:coauthVersionLast="47" xr6:coauthVersionMax="47" xr10:uidLastSave="{00000000-0000-0000-0000-000000000000}"/>
  <workbookProtection workbookAlgorithmName="SHA-512" workbookHashValue="wts6uyZb9DRugt4NCzFIkhsQenTAHALH8empZ/GNbTxbDYhKltTvBK2ha/h5YBr0RHYJFJioau+cIegLffot7A==" workbookSaltValue="cNNI3rz3uouHaWttZd5AUA==" workbookSpinCount="100000" lockStructure="1"/>
  <bookViews>
    <workbookView xWindow="28680" yWindow="-120" windowWidth="29040" windowHeight="15720" xr2:uid="{00000000-000D-0000-FFFF-FFFF00000000}"/>
  </bookViews>
  <sheets>
    <sheet name="Summary" sheetId="1" r:id="rId1"/>
    <sheet name="CPT" sheetId="2" r:id="rId2"/>
    <sheet name="WC011" sheetId="3" r:id="rId3"/>
    <sheet name="WC012" sheetId="4" r:id="rId4"/>
    <sheet name="WC013" sheetId="5" r:id="rId5"/>
    <sheet name="WC014" sheetId="6" r:id="rId6"/>
    <sheet name="WC015" sheetId="7" r:id="rId7"/>
    <sheet name="DC1" sheetId="8" r:id="rId8"/>
    <sheet name="WC022" sheetId="9" r:id="rId9"/>
    <sheet name="WC023" sheetId="10" r:id="rId10"/>
    <sheet name="WC024" sheetId="11" r:id="rId11"/>
    <sheet name="WC025" sheetId="12" r:id="rId12"/>
    <sheet name="WC026" sheetId="13" r:id="rId13"/>
    <sheet name="DC2" sheetId="14" r:id="rId14"/>
    <sheet name="WC031" sheetId="15" r:id="rId15"/>
    <sheet name="WC032" sheetId="16" r:id="rId16"/>
    <sheet name="WC033" sheetId="17" r:id="rId17"/>
    <sheet name="WC034" sheetId="18" r:id="rId18"/>
    <sheet name="DC3" sheetId="19" r:id="rId19"/>
    <sheet name="WC041" sheetId="20" r:id="rId20"/>
    <sheet name="WC042" sheetId="21" r:id="rId21"/>
    <sheet name="WC043" sheetId="22" r:id="rId22"/>
    <sheet name="WC044" sheetId="23" r:id="rId23"/>
    <sheet name="WC045" sheetId="24" r:id="rId24"/>
    <sheet name="WC047" sheetId="25" r:id="rId25"/>
    <sheet name="WC048" sheetId="26" r:id="rId26"/>
    <sheet name="DC4" sheetId="27" r:id="rId27"/>
    <sheet name="WC051" sheetId="28" r:id="rId28"/>
    <sheet name="WC052" sheetId="29" r:id="rId29"/>
    <sheet name="WC053" sheetId="30" r:id="rId30"/>
    <sheet name="DC5" sheetId="31" r:id="rId31"/>
  </sheets>
  <definedNames>
    <definedName name="_xlnm.Print_Area" localSheetId="1">CPT!$A$1:$X$128</definedName>
    <definedName name="_xlnm.Print_Area" localSheetId="7">'DC1'!$A$1:$X$128</definedName>
    <definedName name="_xlnm.Print_Area" localSheetId="13">'DC2'!$A$1:$X$128</definedName>
    <definedName name="_xlnm.Print_Area" localSheetId="18">'DC3'!$A$1:$X$128</definedName>
    <definedName name="_xlnm.Print_Area" localSheetId="26">'DC4'!$A$1:$X$128</definedName>
    <definedName name="_xlnm.Print_Area" localSheetId="30">'DC5'!$A$1:$X$128</definedName>
    <definedName name="_xlnm.Print_Area" localSheetId="0">Summary!$A$1:$X$128</definedName>
    <definedName name="_xlnm.Print_Area" localSheetId="2">'WC011'!$A$1:$X$128</definedName>
    <definedName name="_xlnm.Print_Area" localSheetId="3">'WC012'!$A$1:$X$128</definedName>
    <definedName name="_xlnm.Print_Area" localSheetId="4">'WC013'!$A$1:$X$128</definedName>
    <definedName name="_xlnm.Print_Area" localSheetId="5">'WC014'!$A$1:$X$128</definedName>
    <definedName name="_xlnm.Print_Area" localSheetId="6">'WC015'!$A$1:$X$128</definedName>
    <definedName name="_xlnm.Print_Area" localSheetId="8">'WC022'!$A$1:$X$128</definedName>
    <definedName name="_xlnm.Print_Area" localSheetId="9">'WC023'!$A$1:$X$128</definedName>
    <definedName name="_xlnm.Print_Area" localSheetId="10">'WC024'!$A$1:$X$128</definedName>
    <definedName name="_xlnm.Print_Area" localSheetId="11">'WC025'!$A$1:$X$128</definedName>
    <definedName name="_xlnm.Print_Area" localSheetId="12">'WC026'!$A$1:$X$128</definedName>
    <definedName name="_xlnm.Print_Area" localSheetId="14">'WC031'!$A$1:$X$128</definedName>
    <definedName name="_xlnm.Print_Area" localSheetId="15">'WC032'!$A$1:$X$128</definedName>
    <definedName name="_xlnm.Print_Area" localSheetId="16">'WC033'!$A$1:$X$128</definedName>
    <definedName name="_xlnm.Print_Area" localSheetId="17">'WC034'!$A$1:$X$128</definedName>
    <definedName name="_xlnm.Print_Area" localSheetId="19">'WC041'!$A$1:$X$128</definedName>
    <definedName name="_xlnm.Print_Area" localSheetId="20">'WC042'!$A$1:$X$128</definedName>
    <definedName name="_xlnm.Print_Area" localSheetId="21">'WC043'!$A$1:$X$128</definedName>
    <definedName name="_xlnm.Print_Area" localSheetId="22">'WC044'!$A$1:$X$128</definedName>
    <definedName name="_xlnm.Print_Area" localSheetId="23">'WC045'!$A$1:$X$128</definedName>
    <definedName name="_xlnm.Print_Area" localSheetId="24">'WC047'!$A$1:$X$128</definedName>
    <definedName name="_xlnm.Print_Area" localSheetId="25">'WC048'!$A$1:$X$128</definedName>
    <definedName name="_xlnm.Print_Area" localSheetId="27">'WC051'!$A$1:$X$128</definedName>
    <definedName name="_xlnm.Print_Area" localSheetId="28">'WC052'!$A$1:$X$128</definedName>
    <definedName name="_xlnm.Print_Area" localSheetId="29">'WC053'!$A$1:$X$128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" i="2" l="1"/>
  <c r="O115" i="2" s="1"/>
  <c r="N87" i="2"/>
  <c r="M87" i="2"/>
  <c r="L87" i="2"/>
  <c r="L115" i="2" s="1"/>
  <c r="R115" i="2" s="1"/>
  <c r="K87" i="2"/>
  <c r="J87" i="2"/>
  <c r="I87" i="2"/>
  <c r="I115" i="2" s="1"/>
  <c r="H87" i="2"/>
  <c r="G87" i="2"/>
  <c r="G115" i="2" s="1"/>
  <c r="F87" i="2"/>
  <c r="D87" i="2"/>
  <c r="C87" i="2"/>
  <c r="B87" i="2"/>
  <c r="O87" i="3"/>
  <c r="N87" i="3"/>
  <c r="M87" i="3"/>
  <c r="L87" i="3"/>
  <c r="K87" i="3"/>
  <c r="K115" i="3" s="1"/>
  <c r="J87" i="3"/>
  <c r="I87" i="3"/>
  <c r="H87" i="3"/>
  <c r="G87" i="3"/>
  <c r="F87" i="3"/>
  <c r="D87" i="3"/>
  <c r="C87" i="3"/>
  <c r="B87" i="3"/>
  <c r="O87" i="4"/>
  <c r="O115" i="4" s="1"/>
  <c r="N87" i="4"/>
  <c r="M87" i="4"/>
  <c r="L87" i="4"/>
  <c r="K87" i="4"/>
  <c r="K115" i="4" s="1"/>
  <c r="J87" i="4"/>
  <c r="I87" i="4"/>
  <c r="H87" i="4"/>
  <c r="G87" i="4"/>
  <c r="G115" i="4" s="1"/>
  <c r="F87" i="4"/>
  <c r="D87" i="4"/>
  <c r="C87" i="4"/>
  <c r="B87" i="4"/>
  <c r="O87" i="5"/>
  <c r="N87" i="5"/>
  <c r="M87" i="5"/>
  <c r="L87" i="5"/>
  <c r="K87" i="5"/>
  <c r="K115" i="5" s="1"/>
  <c r="J87" i="5"/>
  <c r="J115" i="5" s="1"/>
  <c r="I87" i="5"/>
  <c r="H87" i="5"/>
  <c r="G87" i="5"/>
  <c r="G115" i="5" s="1"/>
  <c r="F87" i="5"/>
  <c r="D87" i="5"/>
  <c r="C87" i="5"/>
  <c r="C115" i="5" s="1"/>
  <c r="B87" i="5"/>
  <c r="O87" i="6"/>
  <c r="O115" i="6" s="1"/>
  <c r="N87" i="6"/>
  <c r="M87" i="6"/>
  <c r="L87" i="6"/>
  <c r="K87" i="6"/>
  <c r="J87" i="6"/>
  <c r="I87" i="6"/>
  <c r="H87" i="6"/>
  <c r="G87" i="6"/>
  <c r="G115" i="6" s="1"/>
  <c r="F87" i="6"/>
  <c r="D87" i="6"/>
  <c r="C87" i="6"/>
  <c r="B87" i="6"/>
  <c r="O87" i="7"/>
  <c r="O115" i="7" s="1"/>
  <c r="N87" i="7"/>
  <c r="N114" i="7" s="1"/>
  <c r="M87" i="7"/>
  <c r="L87" i="7"/>
  <c r="K87" i="7"/>
  <c r="K115" i="7" s="1"/>
  <c r="J87" i="7"/>
  <c r="I87" i="7"/>
  <c r="H87" i="7"/>
  <c r="G87" i="7"/>
  <c r="F87" i="7"/>
  <c r="D87" i="7"/>
  <c r="C87" i="7"/>
  <c r="B87" i="7"/>
  <c r="O87" i="8"/>
  <c r="O115" i="8" s="1"/>
  <c r="N87" i="8"/>
  <c r="M87" i="8"/>
  <c r="L87" i="8"/>
  <c r="K87" i="8"/>
  <c r="J87" i="8"/>
  <c r="I87" i="8"/>
  <c r="H87" i="8"/>
  <c r="G87" i="8"/>
  <c r="G115" i="8" s="1"/>
  <c r="F87" i="8"/>
  <c r="D87" i="8"/>
  <c r="C87" i="8"/>
  <c r="B87" i="8"/>
  <c r="O87" i="9"/>
  <c r="N87" i="9"/>
  <c r="M87" i="9"/>
  <c r="L87" i="9"/>
  <c r="K87" i="9"/>
  <c r="J87" i="9"/>
  <c r="I87" i="9"/>
  <c r="H87" i="9"/>
  <c r="G87" i="9"/>
  <c r="F87" i="9"/>
  <c r="D87" i="9"/>
  <c r="C87" i="9"/>
  <c r="B87" i="9"/>
  <c r="O87" i="10"/>
  <c r="O115" i="10" s="1"/>
  <c r="N87" i="10"/>
  <c r="M87" i="10"/>
  <c r="L87" i="10"/>
  <c r="K87" i="10"/>
  <c r="J87" i="10"/>
  <c r="J115" i="10" s="1"/>
  <c r="I87" i="10"/>
  <c r="I115" i="10" s="1"/>
  <c r="H87" i="10"/>
  <c r="G87" i="10"/>
  <c r="G115" i="10" s="1"/>
  <c r="F87" i="10"/>
  <c r="F115" i="10" s="1"/>
  <c r="D87" i="10"/>
  <c r="C87" i="10"/>
  <c r="B87" i="10"/>
  <c r="O87" i="11"/>
  <c r="N87" i="11"/>
  <c r="M87" i="11"/>
  <c r="L87" i="11"/>
  <c r="K87" i="11"/>
  <c r="K115" i="11" s="1"/>
  <c r="J87" i="11"/>
  <c r="I87" i="11"/>
  <c r="H87" i="11"/>
  <c r="G87" i="11"/>
  <c r="F87" i="11"/>
  <c r="D87" i="11"/>
  <c r="C87" i="11"/>
  <c r="C115" i="11" s="1"/>
  <c r="B87" i="11"/>
  <c r="O87" i="12"/>
  <c r="O115" i="12" s="1"/>
  <c r="N87" i="12"/>
  <c r="N115" i="12" s="1"/>
  <c r="M87" i="12"/>
  <c r="L87" i="12"/>
  <c r="K87" i="12"/>
  <c r="J87" i="12"/>
  <c r="I87" i="12"/>
  <c r="I115" i="12" s="1"/>
  <c r="H87" i="12"/>
  <c r="G87" i="12"/>
  <c r="G115" i="12" s="1"/>
  <c r="F87" i="12"/>
  <c r="F115" i="12" s="1"/>
  <c r="D87" i="12"/>
  <c r="D115" i="12" s="1"/>
  <c r="C87" i="12"/>
  <c r="B87" i="12"/>
  <c r="O87" i="13"/>
  <c r="N87" i="13"/>
  <c r="M87" i="13"/>
  <c r="L87" i="13"/>
  <c r="K87" i="13"/>
  <c r="K115" i="13" s="1"/>
  <c r="J87" i="13"/>
  <c r="I87" i="13"/>
  <c r="H87" i="13"/>
  <c r="G87" i="13"/>
  <c r="F87" i="13"/>
  <c r="D87" i="13"/>
  <c r="D115" i="13" s="1"/>
  <c r="C87" i="13"/>
  <c r="C115" i="13" s="1"/>
  <c r="B87" i="13"/>
  <c r="O87" i="14"/>
  <c r="O115" i="14" s="1"/>
  <c r="N87" i="14"/>
  <c r="N114" i="14" s="1"/>
  <c r="M87" i="14"/>
  <c r="L87" i="14"/>
  <c r="K87" i="14"/>
  <c r="J87" i="14"/>
  <c r="I87" i="14"/>
  <c r="H87" i="14"/>
  <c r="G87" i="14"/>
  <c r="G115" i="14" s="1"/>
  <c r="F87" i="14"/>
  <c r="D87" i="14"/>
  <c r="C87" i="14"/>
  <c r="B87" i="14"/>
  <c r="O87" i="15"/>
  <c r="N87" i="15"/>
  <c r="M87" i="15"/>
  <c r="L87" i="15"/>
  <c r="K87" i="15"/>
  <c r="K115" i="15" s="1"/>
  <c r="J87" i="15"/>
  <c r="J115" i="15" s="1"/>
  <c r="I87" i="15"/>
  <c r="I115" i="15" s="1"/>
  <c r="H87" i="15"/>
  <c r="H115" i="15" s="1"/>
  <c r="G87" i="15"/>
  <c r="F87" i="15"/>
  <c r="D87" i="15"/>
  <c r="C87" i="15"/>
  <c r="C115" i="15" s="1"/>
  <c r="B87" i="15"/>
  <c r="O87" i="16"/>
  <c r="O115" i="16" s="1"/>
  <c r="N87" i="16"/>
  <c r="M87" i="16"/>
  <c r="L87" i="16"/>
  <c r="K87" i="16"/>
  <c r="J87" i="16"/>
  <c r="I87" i="16"/>
  <c r="H87" i="16"/>
  <c r="G87" i="16"/>
  <c r="F87" i="16"/>
  <c r="D87" i="16"/>
  <c r="C87" i="16"/>
  <c r="B87" i="16"/>
  <c r="O87" i="17"/>
  <c r="N87" i="17"/>
  <c r="M87" i="17"/>
  <c r="L87" i="17"/>
  <c r="L115" i="17" s="1"/>
  <c r="K87" i="17"/>
  <c r="K115" i="17" s="1"/>
  <c r="J87" i="17"/>
  <c r="I87" i="17"/>
  <c r="H87" i="17"/>
  <c r="G87" i="17"/>
  <c r="F87" i="17"/>
  <c r="D87" i="17"/>
  <c r="C87" i="17"/>
  <c r="B87" i="17"/>
  <c r="O87" i="18"/>
  <c r="O115" i="18" s="1"/>
  <c r="N87" i="18"/>
  <c r="M87" i="18"/>
  <c r="L87" i="18"/>
  <c r="K87" i="18"/>
  <c r="J87" i="18"/>
  <c r="I87" i="18"/>
  <c r="H87" i="18"/>
  <c r="G87" i="18"/>
  <c r="G115" i="18" s="1"/>
  <c r="F87" i="18"/>
  <c r="D87" i="18"/>
  <c r="C87" i="18"/>
  <c r="B87" i="18"/>
  <c r="O87" i="19"/>
  <c r="N87" i="19"/>
  <c r="M87" i="19"/>
  <c r="M115" i="19" s="1"/>
  <c r="S115" i="19" s="1"/>
  <c r="L87" i="19"/>
  <c r="K87" i="19"/>
  <c r="J87" i="19"/>
  <c r="I87" i="19"/>
  <c r="H87" i="19"/>
  <c r="G87" i="19"/>
  <c r="F87" i="19"/>
  <c r="D87" i="19"/>
  <c r="C87" i="19"/>
  <c r="B87" i="19"/>
  <c r="O87" i="20"/>
  <c r="O115" i="20" s="1"/>
  <c r="N87" i="20"/>
  <c r="M87" i="20"/>
  <c r="L87" i="20"/>
  <c r="K87" i="20"/>
  <c r="J87" i="20"/>
  <c r="I87" i="20"/>
  <c r="H87" i="20"/>
  <c r="G87" i="20"/>
  <c r="G115" i="20" s="1"/>
  <c r="F87" i="20"/>
  <c r="D87" i="20"/>
  <c r="C87" i="20"/>
  <c r="B87" i="20"/>
  <c r="O87" i="21"/>
  <c r="N87" i="21"/>
  <c r="M87" i="21"/>
  <c r="L87" i="21"/>
  <c r="K87" i="21"/>
  <c r="K115" i="21" s="1"/>
  <c r="J87" i="21"/>
  <c r="I87" i="21"/>
  <c r="H87" i="21"/>
  <c r="G87" i="21"/>
  <c r="F87" i="21"/>
  <c r="D87" i="21"/>
  <c r="C87" i="21"/>
  <c r="C115" i="21" s="1"/>
  <c r="B87" i="21"/>
  <c r="O87" i="22"/>
  <c r="O115" i="22" s="1"/>
  <c r="N87" i="22"/>
  <c r="M87" i="22"/>
  <c r="L87" i="22"/>
  <c r="K87" i="22"/>
  <c r="J87" i="22"/>
  <c r="I87" i="22"/>
  <c r="H87" i="22"/>
  <c r="G87" i="22"/>
  <c r="G115" i="22" s="1"/>
  <c r="F87" i="22"/>
  <c r="D87" i="22"/>
  <c r="C87" i="22"/>
  <c r="C115" i="22" s="1"/>
  <c r="B87" i="22"/>
  <c r="O87" i="23"/>
  <c r="N87" i="23"/>
  <c r="M87" i="23"/>
  <c r="L87" i="23"/>
  <c r="K87" i="23"/>
  <c r="K115" i="23" s="1"/>
  <c r="J87" i="23"/>
  <c r="I87" i="23"/>
  <c r="H87" i="23"/>
  <c r="G87" i="23"/>
  <c r="F87" i="23"/>
  <c r="D87" i="23"/>
  <c r="C87" i="23"/>
  <c r="C115" i="23" s="1"/>
  <c r="B87" i="23"/>
  <c r="B115" i="23" s="1"/>
  <c r="O87" i="24"/>
  <c r="O115" i="24" s="1"/>
  <c r="N87" i="24"/>
  <c r="N114" i="24" s="1"/>
  <c r="M87" i="24"/>
  <c r="L87" i="24"/>
  <c r="L115" i="24" s="1"/>
  <c r="R115" i="24" s="1"/>
  <c r="K87" i="24"/>
  <c r="J87" i="24"/>
  <c r="I87" i="24"/>
  <c r="H87" i="24"/>
  <c r="G87" i="24"/>
  <c r="G115" i="24" s="1"/>
  <c r="F87" i="24"/>
  <c r="D87" i="24"/>
  <c r="C87" i="24"/>
  <c r="B87" i="24"/>
  <c r="O87" i="25"/>
  <c r="N87" i="25"/>
  <c r="M87" i="25"/>
  <c r="L87" i="25"/>
  <c r="K87" i="25"/>
  <c r="J87" i="25"/>
  <c r="I87" i="25"/>
  <c r="H87" i="25"/>
  <c r="G87" i="25"/>
  <c r="G115" i="25" s="1"/>
  <c r="F87" i="25"/>
  <c r="D87" i="25"/>
  <c r="C87" i="25"/>
  <c r="B87" i="25"/>
  <c r="O87" i="26"/>
  <c r="O115" i="26" s="1"/>
  <c r="N87" i="26"/>
  <c r="M87" i="26"/>
  <c r="L87" i="26"/>
  <c r="L115" i="26" s="1"/>
  <c r="R115" i="26" s="1"/>
  <c r="K87" i="26"/>
  <c r="J87" i="26"/>
  <c r="I87" i="26"/>
  <c r="H87" i="26"/>
  <c r="G87" i="26"/>
  <c r="G115" i="26" s="1"/>
  <c r="F87" i="26"/>
  <c r="D87" i="26"/>
  <c r="C87" i="26"/>
  <c r="B87" i="26"/>
  <c r="O87" i="27"/>
  <c r="N87" i="27"/>
  <c r="M87" i="27"/>
  <c r="L87" i="27"/>
  <c r="K87" i="27"/>
  <c r="K115" i="27" s="1"/>
  <c r="J87" i="27"/>
  <c r="J115" i="27" s="1"/>
  <c r="I87" i="27"/>
  <c r="H87" i="27"/>
  <c r="G87" i="27"/>
  <c r="F87" i="27"/>
  <c r="D87" i="27"/>
  <c r="C87" i="27"/>
  <c r="C115" i="27" s="1"/>
  <c r="B87" i="27"/>
  <c r="B115" i="27" s="1"/>
  <c r="O87" i="28"/>
  <c r="O115" i="28" s="1"/>
  <c r="N87" i="28"/>
  <c r="M87" i="28"/>
  <c r="L87" i="28"/>
  <c r="K87" i="28"/>
  <c r="J87" i="28"/>
  <c r="I87" i="28"/>
  <c r="H87" i="28"/>
  <c r="G87" i="28"/>
  <c r="G115" i="28" s="1"/>
  <c r="F87" i="28"/>
  <c r="D87" i="28"/>
  <c r="C87" i="28"/>
  <c r="B87" i="28"/>
  <c r="O87" i="29"/>
  <c r="N87" i="29"/>
  <c r="M87" i="29"/>
  <c r="L87" i="29"/>
  <c r="L115" i="29" s="1"/>
  <c r="R115" i="29" s="1"/>
  <c r="K87" i="29"/>
  <c r="K115" i="29" s="1"/>
  <c r="J87" i="29"/>
  <c r="I87" i="29"/>
  <c r="H87" i="29"/>
  <c r="G87" i="29"/>
  <c r="F87" i="29"/>
  <c r="D87" i="29"/>
  <c r="C87" i="29"/>
  <c r="C115" i="29" s="1"/>
  <c r="B87" i="29"/>
  <c r="O87" i="30"/>
  <c r="O115" i="30" s="1"/>
  <c r="N87" i="30"/>
  <c r="M87" i="30"/>
  <c r="L87" i="30"/>
  <c r="K87" i="30"/>
  <c r="J87" i="30"/>
  <c r="I87" i="30"/>
  <c r="H87" i="30"/>
  <c r="G87" i="30"/>
  <c r="G115" i="30" s="1"/>
  <c r="F87" i="30"/>
  <c r="F115" i="30" s="1"/>
  <c r="D87" i="30"/>
  <c r="C87" i="30"/>
  <c r="B87" i="30"/>
  <c r="O87" i="31"/>
  <c r="N87" i="31"/>
  <c r="M87" i="31"/>
  <c r="L87" i="31"/>
  <c r="K87" i="31"/>
  <c r="K115" i="31" s="1"/>
  <c r="J87" i="31"/>
  <c r="I87" i="31"/>
  <c r="H87" i="31"/>
  <c r="G87" i="31"/>
  <c r="F87" i="31"/>
  <c r="D87" i="31"/>
  <c r="C87" i="31"/>
  <c r="C115" i="31" s="1"/>
  <c r="B87" i="31"/>
  <c r="O87" i="1"/>
  <c r="O115" i="1" s="1"/>
  <c r="N87" i="1"/>
  <c r="M87" i="1"/>
  <c r="L87" i="1"/>
  <c r="K87" i="1"/>
  <c r="J87" i="1"/>
  <c r="J115" i="1" s="1"/>
  <c r="I87" i="1"/>
  <c r="H87" i="1"/>
  <c r="G87" i="1"/>
  <c r="G115" i="1" s="1"/>
  <c r="F87" i="1"/>
  <c r="D87" i="1"/>
  <c r="C87" i="1"/>
  <c r="B87" i="1"/>
  <c r="N115" i="2"/>
  <c r="M115" i="2"/>
  <c r="S115" i="2" s="1"/>
  <c r="K115" i="2"/>
  <c r="J115" i="2"/>
  <c r="H115" i="2"/>
  <c r="F115" i="2"/>
  <c r="D115" i="2"/>
  <c r="C115" i="2"/>
  <c r="B115" i="2"/>
  <c r="N114" i="2"/>
  <c r="U113" i="2"/>
  <c r="T113" i="2"/>
  <c r="S113" i="2"/>
  <c r="R113" i="2"/>
  <c r="S112" i="2"/>
  <c r="R112" i="2"/>
  <c r="E112" i="2"/>
  <c r="U112" i="2" s="1"/>
  <c r="S111" i="2"/>
  <c r="R111" i="2"/>
  <c r="E111" i="2"/>
  <c r="U111" i="2" s="1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U107" i="2" s="1"/>
  <c r="S106" i="2"/>
  <c r="R106" i="2"/>
  <c r="E106" i="2"/>
  <c r="T106" i="2" s="1"/>
  <c r="S105" i="2"/>
  <c r="R105" i="2"/>
  <c r="E105" i="2"/>
  <c r="T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T100" i="2" s="1"/>
  <c r="S99" i="2"/>
  <c r="R99" i="2"/>
  <c r="E99" i="2"/>
  <c r="U98" i="2"/>
  <c r="S98" i="2"/>
  <c r="R98" i="2"/>
  <c r="E98" i="2"/>
  <c r="T98" i="2" s="1"/>
  <c r="M97" i="2"/>
  <c r="M114" i="2" s="1"/>
  <c r="S114" i="2" s="1"/>
  <c r="L97" i="2"/>
  <c r="L114" i="2" s="1"/>
  <c r="R114" i="2" s="1"/>
  <c r="K97" i="2"/>
  <c r="K114" i="2" s="1"/>
  <c r="J97" i="2"/>
  <c r="J114" i="2" s="1"/>
  <c r="I97" i="2"/>
  <c r="I114" i="2" s="1"/>
  <c r="H97" i="2"/>
  <c r="H114" i="2" s="1"/>
  <c r="G97" i="2"/>
  <c r="F97" i="2"/>
  <c r="F114" i="2" s="1"/>
  <c r="D97" i="2"/>
  <c r="D114" i="2" s="1"/>
  <c r="C97" i="2"/>
  <c r="C114" i="2" s="1"/>
  <c r="B97" i="2"/>
  <c r="B114" i="2" s="1"/>
  <c r="O115" i="3"/>
  <c r="N115" i="3"/>
  <c r="M115" i="3"/>
  <c r="S115" i="3" s="1"/>
  <c r="L115" i="3"/>
  <c r="R115" i="3" s="1"/>
  <c r="J115" i="3"/>
  <c r="I115" i="3"/>
  <c r="H115" i="3"/>
  <c r="G115" i="3"/>
  <c r="F115" i="3"/>
  <c r="D115" i="3"/>
  <c r="C115" i="3"/>
  <c r="B115" i="3"/>
  <c r="O114" i="3"/>
  <c r="N114" i="3"/>
  <c r="U113" i="3"/>
  <c r="T113" i="3"/>
  <c r="S113" i="3"/>
  <c r="R113" i="3"/>
  <c r="S112" i="3"/>
  <c r="R112" i="3"/>
  <c r="E112" i="3"/>
  <c r="U112" i="3" s="1"/>
  <c r="S111" i="3"/>
  <c r="R111" i="3"/>
  <c r="E111" i="3"/>
  <c r="U111" i="3" s="1"/>
  <c r="S110" i="3"/>
  <c r="R110" i="3"/>
  <c r="E110" i="3"/>
  <c r="U110" i="3" s="1"/>
  <c r="S109" i="3"/>
  <c r="R109" i="3"/>
  <c r="E109" i="3"/>
  <c r="U109" i="3" s="1"/>
  <c r="S108" i="3"/>
  <c r="R108" i="3"/>
  <c r="E108" i="3"/>
  <c r="U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U104" i="3" s="1"/>
  <c r="S103" i="3"/>
  <c r="R103" i="3"/>
  <c r="E103" i="3"/>
  <c r="U103" i="3" s="1"/>
  <c r="S102" i="3"/>
  <c r="R102" i="3"/>
  <c r="E102" i="3"/>
  <c r="U102" i="3" s="1"/>
  <c r="S101" i="3"/>
  <c r="R101" i="3"/>
  <c r="E101" i="3"/>
  <c r="T101" i="3" s="1"/>
  <c r="S100" i="3"/>
  <c r="R100" i="3"/>
  <c r="E100" i="3"/>
  <c r="U100" i="3" s="1"/>
  <c r="S99" i="3"/>
  <c r="R99" i="3"/>
  <c r="E99" i="3"/>
  <c r="U99" i="3" s="1"/>
  <c r="S98" i="3"/>
  <c r="R98" i="3"/>
  <c r="E98" i="3"/>
  <c r="U98" i="3" s="1"/>
  <c r="M97" i="3"/>
  <c r="S97" i="3" s="1"/>
  <c r="L97" i="3"/>
  <c r="L114" i="3" s="1"/>
  <c r="R114" i="3" s="1"/>
  <c r="K97" i="3"/>
  <c r="J97" i="3"/>
  <c r="J114" i="3" s="1"/>
  <c r="I97" i="3"/>
  <c r="I114" i="3" s="1"/>
  <c r="H97" i="3"/>
  <c r="H114" i="3" s="1"/>
  <c r="G97" i="3"/>
  <c r="F97" i="3"/>
  <c r="F114" i="3" s="1"/>
  <c r="D97" i="3"/>
  <c r="D114" i="3" s="1"/>
  <c r="C97" i="3"/>
  <c r="B97" i="3"/>
  <c r="B114" i="3" s="1"/>
  <c r="N115" i="4"/>
  <c r="M115" i="4"/>
  <c r="S115" i="4" s="1"/>
  <c r="L115" i="4"/>
  <c r="R115" i="4" s="1"/>
  <c r="J115" i="4"/>
  <c r="I115" i="4"/>
  <c r="H115" i="4"/>
  <c r="F115" i="4"/>
  <c r="D115" i="4"/>
  <c r="C115" i="4"/>
  <c r="B115" i="4"/>
  <c r="N114" i="4"/>
  <c r="U113" i="4"/>
  <c r="T113" i="4"/>
  <c r="S113" i="4"/>
  <c r="R113" i="4"/>
  <c r="S112" i="4"/>
  <c r="R112" i="4"/>
  <c r="E112" i="4"/>
  <c r="T112" i="4" s="1"/>
  <c r="S111" i="4"/>
  <c r="R111" i="4"/>
  <c r="E111" i="4"/>
  <c r="S110" i="4"/>
  <c r="R110" i="4"/>
  <c r="E110" i="4"/>
  <c r="U110" i="4" s="1"/>
  <c r="S109" i="4"/>
  <c r="R109" i="4"/>
  <c r="E109" i="4"/>
  <c r="U109" i="4" s="1"/>
  <c r="S108" i="4"/>
  <c r="R108" i="4"/>
  <c r="E108" i="4"/>
  <c r="U108" i="4" s="1"/>
  <c r="S107" i="4"/>
  <c r="R107" i="4"/>
  <c r="E107" i="4"/>
  <c r="U107" i="4" s="1"/>
  <c r="S106" i="4"/>
  <c r="R106" i="4"/>
  <c r="E106" i="4"/>
  <c r="U106" i="4" s="1"/>
  <c r="S105" i="4"/>
  <c r="R105" i="4"/>
  <c r="E105" i="4"/>
  <c r="U105" i="4" s="1"/>
  <c r="S104" i="4"/>
  <c r="R104" i="4"/>
  <c r="E104" i="4"/>
  <c r="T104" i="4" s="1"/>
  <c r="U103" i="4"/>
  <c r="S103" i="4"/>
  <c r="R103" i="4"/>
  <c r="E103" i="4"/>
  <c r="T103" i="4" s="1"/>
  <c r="S102" i="4"/>
  <c r="R102" i="4"/>
  <c r="E102" i="4"/>
  <c r="U102" i="4" s="1"/>
  <c r="S101" i="4"/>
  <c r="R101" i="4"/>
  <c r="E101" i="4"/>
  <c r="T101" i="4" s="1"/>
  <c r="S100" i="4"/>
  <c r="R100" i="4"/>
  <c r="E100" i="4"/>
  <c r="U100" i="4" s="1"/>
  <c r="S99" i="4"/>
  <c r="R99" i="4"/>
  <c r="E99" i="4"/>
  <c r="U99" i="4" s="1"/>
  <c r="S98" i="4"/>
  <c r="R98" i="4"/>
  <c r="E98" i="4"/>
  <c r="T98" i="4" s="1"/>
  <c r="M97" i="4"/>
  <c r="M114" i="4" s="1"/>
  <c r="S114" i="4" s="1"/>
  <c r="L97" i="4"/>
  <c r="R97" i="4" s="1"/>
  <c r="K97" i="4"/>
  <c r="K114" i="4" s="1"/>
  <c r="J97" i="4"/>
  <c r="J114" i="4" s="1"/>
  <c r="I97" i="4"/>
  <c r="I114" i="4" s="1"/>
  <c r="H97" i="4"/>
  <c r="H114" i="4" s="1"/>
  <c r="G97" i="4"/>
  <c r="G114" i="4" s="1"/>
  <c r="F97" i="4"/>
  <c r="F114" i="4" s="1"/>
  <c r="D97" i="4"/>
  <c r="D114" i="4" s="1"/>
  <c r="C97" i="4"/>
  <c r="C114" i="4" s="1"/>
  <c r="B97" i="4"/>
  <c r="B114" i="4" s="1"/>
  <c r="O115" i="5"/>
  <c r="N115" i="5"/>
  <c r="M115" i="5"/>
  <c r="S115" i="5" s="1"/>
  <c r="L115" i="5"/>
  <c r="R115" i="5" s="1"/>
  <c r="I115" i="5"/>
  <c r="H115" i="5"/>
  <c r="F115" i="5"/>
  <c r="D115" i="5"/>
  <c r="B115" i="5"/>
  <c r="O114" i="5"/>
  <c r="N114" i="5"/>
  <c r="U113" i="5"/>
  <c r="T113" i="5"/>
  <c r="S113" i="5"/>
  <c r="R113" i="5"/>
  <c r="S112" i="5"/>
  <c r="R112" i="5"/>
  <c r="E112" i="5"/>
  <c r="T112" i="5" s="1"/>
  <c r="S111" i="5"/>
  <c r="R111" i="5"/>
  <c r="E111" i="5"/>
  <c r="U111" i="5" s="1"/>
  <c r="S110" i="5"/>
  <c r="R110" i="5"/>
  <c r="E110" i="5"/>
  <c r="U110" i="5" s="1"/>
  <c r="S109" i="5"/>
  <c r="R109" i="5"/>
  <c r="E109" i="5"/>
  <c r="T109" i="5" s="1"/>
  <c r="S108" i="5"/>
  <c r="R108" i="5"/>
  <c r="E108" i="5"/>
  <c r="U108" i="5" s="1"/>
  <c r="S107" i="5"/>
  <c r="R107" i="5"/>
  <c r="E107" i="5"/>
  <c r="T107" i="5" s="1"/>
  <c r="S106" i="5"/>
  <c r="R106" i="5"/>
  <c r="E106" i="5"/>
  <c r="U106" i="5" s="1"/>
  <c r="S105" i="5"/>
  <c r="R105" i="5"/>
  <c r="E105" i="5"/>
  <c r="U105" i="5" s="1"/>
  <c r="S104" i="5"/>
  <c r="R104" i="5"/>
  <c r="E104" i="5"/>
  <c r="U104" i="5" s="1"/>
  <c r="S103" i="5"/>
  <c r="R103" i="5"/>
  <c r="E103" i="5"/>
  <c r="U103" i="5" s="1"/>
  <c r="S102" i="5"/>
  <c r="R102" i="5"/>
  <c r="E102" i="5"/>
  <c r="U102" i="5" s="1"/>
  <c r="S101" i="5"/>
  <c r="R101" i="5"/>
  <c r="E101" i="5"/>
  <c r="U101" i="5" s="1"/>
  <c r="S100" i="5"/>
  <c r="R100" i="5"/>
  <c r="E100" i="5"/>
  <c r="S99" i="5"/>
  <c r="R99" i="5"/>
  <c r="E99" i="5"/>
  <c r="T99" i="5" s="1"/>
  <c r="S98" i="5"/>
  <c r="R98" i="5"/>
  <c r="E98" i="5"/>
  <c r="T98" i="5" s="1"/>
  <c r="M97" i="5"/>
  <c r="M114" i="5" s="1"/>
  <c r="S114" i="5" s="1"/>
  <c r="L97" i="5"/>
  <c r="L114" i="5" s="1"/>
  <c r="R114" i="5" s="1"/>
  <c r="K97" i="5"/>
  <c r="J97" i="5"/>
  <c r="J114" i="5" s="1"/>
  <c r="I97" i="5"/>
  <c r="I114" i="5" s="1"/>
  <c r="H97" i="5"/>
  <c r="H114" i="5" s="1"/>
  <c r="G97" i="5"/>
  <c r="G114" i="5" s="1"/>
  <c r="F97" i="5"/>
  <c r="D97" i="5"/>
  <c r="D114" i="5" s="1"/>
  <c r="C97" i="5"/>
  <c r="B97" i="5"/>
  <c r="B114" i="5" s="1"/>
  <c r="N115" i="6"/>
  <c r="M115" i="6"/>
  <c r="S115" i="6" s="1"/>
  <c r="L115" i="6"/>
  <c r="R115" i="6" s="1"/>
  <c r="K115" i="6"/>
  <c r="J115" i="6"/>
  <c r="I115" i="6"/>
  <c r="H115" i="6"/>
  <c r="F115" i="6"/>
  <c r="D115" i="6"/>
  <c r="C115" i="6"/>
  <c r="B115" i="6"/>
  <c r="N114" i="6"/>
  <c r="U113" i="6"/>
  <c r="T113" i="6"/>
  <c r="S113" i="6"/>
  <c r="R113" i="6"/>
  <c r="S112" i="6"/>
  <c r="R112" i="6"/>
  <c r="E112" i="6"/>
  <c r="U112" i="6" s="1"/>
  <c r="S111" i="6"/>
  <c r="R111" i="6"/>
  <c r="E111" i="6"/>
  <c r="U111" i="6" s="1"/>
  <c r="S110" i="6"/>
  <c r="R110" i="6"/>
  <c r="E110" i="6"/>
  <c r="T110" i="6" s="1"/>
  <c r="S109" i="6"/>
  <c r="R109" i="6"/>
  <c r="E109" i="6"/>
  <c r="U109" i="6" s="1"/>
  <c r="S108" i="6"/>
  <c r="R108" i="6"/>
  <c r="E108" i="6"/>
  <c r="U108" i="6" s="1"/>
  <c r="S107" i="6"/>
  <c r="R107" i="6"/>
  <c r="E107" i="6"/>
  <c r="U107" i="6" s="1"/>
  <c r="S106" i="6"/>
  <c r="R106" i="6"/>
  <c r="E106" i="6"/>
  <c r="U106" i="6" s="1"/>
  <c r="S105" i="6"/>
  <c r="R105" i="6"/>
  <c r="E105" i="6"/>
  <c r="U105" i="6" s="1"/>
  <c r="S104" i="6"/>
  <c r="R104" i="6"/>
  <c r="E104" i="6"/>
  <c r="T104" i="6" s="1"/>
  <c r="S103" i="6"/>
  <c r="R103" i="6"/>
  <c r="E103" i="6"/>
  <c r="U103" i="6" s="1"/>
  <c r="S102" i="6"/>
  <c r="R102" i="6"/>
  <c r="E102" i="6"/>
  <c r="T102" i="6" s="1"/>
  <c r="S101" i="6"/>
  <c r="R101" i="6"/>
  <c r="E101" i="6"/>
  <c r="U101" i="6" s="1"/>
  <c r="S100" i="6"/>
  <c r="R100" i="6"/>
  <c r="E100" i="6"/>
  <c r="U100" i="6" s="1"/>
  <c r="S99" i="6"/>
  <c r="R99" i="6"/>
  <c r="E99" i="6"/>
  <c r="U99" i="6" s="1"/>
  <c r="S98" i="6"/>
  <c r="R98" i="6"/>
  <c r="E98" i="6"/>
  <c r="U98" i="6" s="1"/>
  <c r="M97" i="6"/>
  <c r="M114" i="6" s="1"/>
  <c r="S114" i="6" s="1"/>
  <c r="L97" i="6"/>
  <c r="R97" i="6" s="1"/>
  <c r="K97" i="6"/>
  <c r="K114" i="6" s="1"/>
  <c r="J97" i="6"/>
  <c r="J114" i="6" s="1"/>
  <c r="I97" i="6"/>
  <c r="I114" i="6" s="1"/>
  <c r="H97" i="6"/>
  <c r="H114" i="6" s="1"/>
  <c r="G97" i="6"/>
  <c r="F97" i="6"/>
  <c r="F114" i="6" s="1"/>
  <c r="D97" i="6"/>
  <c r="D114" i="6" s="1"/>
  <c r="C97" i="6"/>
  <c r="C114" i="6" s="1"/>
  <c r="B97" i="6"/>
  <c r="B114" i="6" s="1"/>
  <c r="N115" i="7"/>
  <c r="M115" i="7"/>
  <c r="S115" i="7" s="1"/>
  <c r="L115" i="7"/>
  <c r="R115" i="7" s="1"/>
  <c r="J115" i="7"/>
  <c r="I115" i="7"/>
  <c r="H115" i="7"/>
  <c r="G115" i="7"/>
  <c r="F115" i="7"/>
  <c r="D115" i="7"/>
  <c r="B115" i="7"/>
  <c r="U113" i="7"/>
  <c r="T113" i="7"/>
  <c r="S113" i="7"/>
  <c r="R113" i="7"/>
  <c r="S112" i="7"/>
  <c r="R112" i="7"/>
  <c r="E112" i="7"/>
  <c r="U112" i="7" s="1"/>
  <c r="S111" i="7"/>
  <c r="R111" i="7"/>
  <c r="E111" i="7"/>
  <c r="U111" i="7" s="1"/>
  <c r="S110" i="7"/>
  <c r="R110" i="7"/>
  <c r="E110" i="7"/>
  <c r="U110" i="7" s="1"/>
  <c r="S109" i="7"/>
  <c r="R109" i="7"/>
  <c r="E109" i="7"/>
  <c r="U109" i="7" s="1"/>
  <c r="S108" i="7"/>
  <c r="R108" i="7"/>
  <c r="E108" i="7"/>
  <c r="U108" i="7" s="1"/>
  <c r="S107" i="7"/>
  <c r="R107" i="7"/>
  <c r="E107" i="7"/>
  <c r="U107" i="7" s="1"/>
  <c r="S106" i="7"/>
  <c r="R106" i="7"/>
  <c r="E106" i="7"/>
  <c r="U106" i="7" s="1"/>
  <c r="S105" i="7"/>
  <c r="R105" i="7"/>
  <c r="E105" i="7"/>
  <c r="T105" i="7" s="1"/>
  <c r="S104" i="7"/>
  <c r="R104" i="7"/>
  <c r="E104" i="7"/>
  <c r="T104" i="7" s="1"/>
  <c r="S103" i="7"/>
  <c r="R103" i="7"/>
  <c r="E103" i="7"/>
  <c r="U103" i="7" s="1"/>
  <c r="S102" i="7"/>
  <c r="R102" i="7"/>
  <c r="E102" i="7"/>
  <c r="T102" i="7" s="1"/>
  <c r="S101" i="7"/>
  <c r="R101" i="7"/>
  <c r="E101" i="7"/>
  <c r="U101" i="7" s="1"/>
  <c r="S100" i="7"/>
  <c r="R100" i="7"/>
  <c r="E100" i="7"/>
  <c r="U100" i="7" s="1"/>
  <c r="S99" i="7"/>
  <c r="R99" i="7"/>
  <c r="E99" i="7"/>
  <c r="T99" i="7" s="1"/>
  <c r="S98" i="7"/>
  <c r="R98" i="7"/>
  <c r="E98" i="7"/>
  <c r="U98" i="7" s="1"/>
  <c r="M97" i="7"/>
  <c r="S97" i="7" s="1"/>
  <c r="L97" i="7"/>
  <c r="L114" i="7" s="1"/>
  <c r="R114" i="7" s="1"/>
  <c r="K97" i="7"/>
  <c r="J97" i="7"/>
  <c r="I97" i="7"/>
  <c r="I114" i="7" s="1"/>
  <c r="H97" i="7"/>
  <c r="H114" i="7" s="1"/>
  <c r="G97" i="7"/>
  <c r="G114" i="7" s="1"/>
  <c r="F97" i="7"/>
  <c r="F114" i="7" s="1"/>
  <c r="D97" i="7"/>
  <c r="D114" i="7" s="1"/>
  <c r="C97" i="7"/>
  <c r="B97" i="7"/>
  <c r="B114" i="7" s="1"/>
  <c r="N115" i="8"/>
  <c r="M115" i="8"/>
  <c r="S115" i="8" s="1"/>
  <c r="L115" i="8"/>
  <c r="R115" i="8" s="1"/>
  <c r="K115" i="8"/>
  <c r="J115" i="8"/>
  <c r="I115" i="8"/>
  <c r="H115" i="8"/>
  <c r="F115" i="8"/>
  <c r="D115" i="8"/>
  <c r="C115" i="8"/>
  <c r="B115" i="8"/>
  <c r="N114" i="8"/>
  <c r="U113" i="8"/>
  <c r="T113" i="8"/>
  <c r="S113" i="8"/>
  <c r="R113" i="8"/>
  <c r="S112" i="8"/>
  <c r="R112" i="8"/>
  <c r="E112" i="8"/>
  <c r="U112" i="8" s="1"/>
  <c r="S111" i="8"/>
  <c r="R111" i="8"/>
  <c r="E111" i="8"/>
  <c r="U111" i="8" s="1"/>
  <c r="S110" i="8"/>
  <c r="R110" i="8"/>
  <c r="E110" i="8"/>
  <c r="T110" i="8" s="1"/>
  <c r="S109" i="8"/>
  <c r="R109" i="8"/>
  <c r="E109" i="8"/>
  <c r="S108" i="8"/>
  <c r="R108" i="8"/>
  <c r="E108" i="8"/>
  <c r="S107" i="8"/>
  <c r="R107" i="8"/>
  <c r="E107" i="8"/>
  <c r="U107" i="8" s="1"/>
  <c r="S106" i="8"/>
  <c r="R106" i="8"/>
  <c r="E106" i="8"/>
  <c r="U106" i="8" s="1"/>
  <c r="S105" i="8"/>
  <c r="R105" i="8"/>
  <c r="E105" i="8"/>
  <c r="U105" i="8" s="1"/>
  <c r="S104" i="8"/>
  <c r="R104" i="8"/>
  <c r="E104" i="8"/>
  <c r="U104" i="8" s="1"/>
  <c r="S103" i="8"/>
  <c r="R103" i="8"/>
  <c r="E103" i="8"/>
  <c r="U103" i="8" s="1"/>
  <c r="S102" i="8"/>
  <c r="R102" i="8"/>
  <c r="E102" i="8"/>
  <c r="U102" i="8" s="1"/>
  <c r="S101" i="8"/>
  <c r="R101" i="8"/>
  <c r="E101" i="8"/>
  <c r="S100" i="8"/>
  <c r="R100" i="8"/>
  <c r="E100" i="8"/>
  <c r="T100" i="8" s="1"/>
  <c r="S99" i="8"/>
  <c r="R99" i="8"/>
  <c r="E99" i="8"/>
  <c r="T99" i="8" s="1"/>
  <c r="S98" i="8"/>
  <c r="R98" i="8"/>
  <c r="E98" i="8"/>
  <c r="U98" i="8" s="1"/>
  <c r="M97" i="8"/>
  <c r="S97" i="8" s="1"/>
  <c r="L97" i="8"/>
  <c r="R97" i="8" s="1"/>
  <c r="K97" i="8"/>
  <c r="K114" i="8" s="1"/>
  <c r="J97" i="8"/>
  <c r="J114" i="8" s="1"/>
  <c r="I97" i="8"/>
  <c r="I114" i="8" s="1"/>
  <c r="H97" i="8"/>
  <c r="H114" i="8" s="1"/>
  <c r="G97" i="8"/>
  <c r="F97" i="8"/>
  <c r="D97" i="8"/>
  <c r="C97" i="8"/>
  <c r="C114" i="8" s="1"/>
  <c r="B97" i="8"/>
  <c r="B114" i="8" s="1"/>
  <c r="O115" i="9"/>
  <c r="N115" i="9"/>
  <c r="M115" i="9"/>
  <c r="S115" i="9" s="1"/>
  <c r="L115" i="9"/>
  <c r="R115" i="9" s="1"/>
  <c r="K115" i="9"/>
  <c r="J115" i="9"/>
  <c r="I115" i="9"/>
  <c r="H115" i="9"/>
  <c r="G115" i="9"/>
  <c r="F115" i="9"/>
  <c r="D115" i="9"/>
  <c r="C115" i="9"/>
  <c r="B115" i="9"/>
  <c r="O114" i="9"/>
  <c r="N114" i="9"/>
  <c r="U113" i="9"/>
  <c r="T113" i="9"/>
  <c r="S113" i="9"/>
  <c r="R113" i="9"/>
  <c r="S112" i="9"/>
  <c r="R112" i="9"/>
  <c r="E112" i="9"/>
  <c r="S111" i="9"/>
  <c r="R111" i="9"/>
  <c r="E111" i="9"/>
  <c r="T111" i="9" s="1"/>
  <c r="S110" i="9"/>
  <c r="R110" i="9"/>
  <c r="E110" i="9"/>
  <c r="U110" i="9" s="1"/>
  <c r="S109" i="9"/>
  <c r="R109" i="9"/>
  <c r="E109" i="9"/>
  <c r="U109" i="9" s="1"/>
  <c r="S108" i="9"/>
  <c r="R108" i="9"/>
  <c r="E108" i="9"/>
  <c r="T108" i="9" s="1"/>
  <c r="S107" i="9"/>
  <c r="R107" i="9"/>
  <c r="E107" i="9"/>
  <c r="U107" i="9" s="1"/>
  <c r="S106" i="9"/>
  <c r="R106" i="9"/>
  <c r="E106" i="9"/>
  <c r="U106" i="9" s="1"/>
  <c r="S105" i="9"/>
  <c r="R105" i="9"/>
  <c r="E105" i="9"/>
  <c r="U105" i="9" s="1"/>
  <c r="S104" i="9"/>
  <c r="R104" i="9"/>
  <c r="E104" i="9"/>
  <c r="S103" i="9"/>
  <c r="R103" i="9"/>
  <c r="E103" i="9"/>
  <c r="T103" i="9" s="1"/>
  <c r="S102" i="9"/>
  <c r="R102" i="9"/>
  <c r="E102" i="9"/>
  <c r="U102" i="9" s="1"/>
  <c r="S101" i="9"/>
  <c r="R101" i="9"/>
  <c r="E101" i="9"/>
  <c r="U101" i="9" s="1"/>
  <c r="U100" i="9"/>
  <c r="T100" i="9"/>
  <c r="S100" i="9"/>
  <c r="R100" i="9"/>
  <c r="E100" i="9"/>
  <c r="S99" i="9"/>
  <c r="R99" i="9"/>
  <c r="E99" i="9"/>
  <c r="U99" i="9" s="1"/>
  <c r="S98" i="9"/>
  <c r="R98" i="9"/>
  <c r="E98" i="9"/>
  <c r="U98" i="9" s="1"/>
  <c r="M97" i="9"/>
  <c r="M114" i="9" s="1"/>
  <c r="S114" i="9" s="1"/>
  <c r="L97" i="9"/>
  <c r="L114" i="9" s="1"/>
  <c r="R114" i="9" s="1"/>
  <c r="K97" i="9"/>
  <c r="K114" i="9" s="1"/>
  <c r="J97" i="9"/>
  <c r="J114" i="9" s="1"/>
  <c r="I97" i="9"/>
  <c r="I114" i="9" s="1"/>
  <c r="H97" i="9"/>
  <c r="H114" i="9" s="1"/>
  <c r="G97" i="9"/>
  <c r="G114" i="9" s="1"/>
  <c r="F97" i="9"/>
  <c r="F114" i="9" s="1"/>
  <c r="D97" i="9"/>
  <c r="D114" i="9" s="1"/>
  <c r="C97" i="9"/>
  <c r="B97" i="9"/>
  <c r="B114" i="9" s="1"/>
  <c r="N115" i="10"/>
  <c r="M115" i="10"/>
  <c r="S115" i="10" s="1"/>
  <c r="L115" i="10"/>
  <c r="R115" i="10" s="1"/>
  <c r="K115" i="10"/>
  <c r="H115" i="10"/>
  <c r="D115" i="10"/>
  <c r="C115" i="10"/>
  <c r="B115" i="10"/>
  <c r="N114" i="10"/>
  <c r="U113" i="10"/>
  <c r="T113" i="10"/>
  <c r="S113" i="10"/>
  <c r="R113" i="10"/>
  <c r="S112" i="10"/>
  <c r="R112" i="10"/>
  <c r="E112" i="10"/>
  <c r="U112" i="10" s="1"/>
  <c r="S111" i="10"/>
  <c r="R111" i="10"/>
  <c r="E111" i="10"/>
  <c r="U111" i="10" s="1"/>
  <c r="S110" i="10"/>
  <c r="R110" i="10"/>
  <c r="E110" i="10"/>
  <c r="U110" i="10" s="1"/>
  <c r="S109" i="10"/>
  <c r="R109" i="10"/>
  <c r="E109" i="10"/>
  <c r="T109" i="10" s="1"/>
  <c r="S108" i="10"/>
  <c r="R108" i="10"/>
  <c r="E108" i="10"/>
  <c r="S107" i="10"/>
  <c r="R107" i="10"/>
  <c r="E107" i="10"/>
  <c r="S106" i="10"/>
  <c r="R106" i="10"/>
  <c r="E106" i="10"/>
  <c r="U106" i="10" s="1"/>
  <c r="S105" i="10"/>
  <c r="R105" i="10"/>
  <c r="E105" i="10"/>
  <c r="U105" i="10" s="1"/>
  <c r="S104" i="10"/>
  <c r="R104" i="10"/>
  <c r="E104" i="10"/>
  <c r="U104" i="10" s="1"/>
  <c r="S103" i="10"/>
  <c r="R103" i="10"/>
  <c r="E103" i="10"/>
  <c r="U103" i="10" s="1"/>
  <c r="S102" i="10"/>
  <c r="R102" i="10"/>
  <c r="E102" i="10"/>
  <c r="U102" i="10" s="1"/>
  <c r="S101" i="10"/>
  <c r="R101" i="10"/>
  <c r="E101" i="10"/>
  <c r="T101" i="10" s="1"/>
  <c r="S100" i="10"/>
  <c r="R100" i="10"/>
  <c r="E100" i="10"/>
  <c r="U100" i="10" s="1"/>
  <c r="S99" i="10"/>
  <c r="R99" i="10"/>
  <c r="E99" i="10"/>
  <c r="S98" i="10"/>
  <c r="R98" i="10"/>
  <c r="E98" i="10"/>
  <c r="U98" i="10" s="1"/>
  <c r="M97" i="10"/>
  <c r="M114" i="10" s="1"/>
  <c r="S114" i="10" s="1"/>
  <c r="L97" i="10"/>
  <c r="L114" i="10" s="1"/>
  <c r="R114" i="10" s="1"/>
  <c r="K97" i="10"/>
  <c r="K114" i="10" s="1"/>
  <c r="J97" i="10"/>
  <c r="J114" i="10" s="1"/>
  <c r="I97" i="10"/>
  <c r="I114" i="10" s="1"/>
  <c r="H97" i="10"/>
  <c r="H114" i="10" s="1"/>
  <c r="G97" i="10"/>
  <c r="G114" i="10" s="1"/>
  <c r="F97" i="10"/>
  <c r="F114" i="10" s="1"/>
  <c r="D97" i="10"/>
  <c r="D114" i="10" s="1"/>
  <c r="C97" i="10"/>
  <c r="C114" i="10" s="1"/>
  <c r="B97" i="10"/>
  <c r="B114" i="10" s="1"/>
  <c r="S115" i="11"/>
  <c r="O115" i="11"/>
  <c r="N115" i="11"/>
  <c r="M115" i="11"/>
  <c r="L115" i="11"/>
  <c r="R115" i="11" s="1"/>
  <c r="J115" i="11"/>
  <c r="I115" i="11"/>
  <c r="H115" i="11"/>
  <c r="G115" i="11"/>
  <c r="F115" i="11"/>
  <c r="D115" i="11"/>
  <c r="B115" i="11"/>
  <c r="O114" i="11"/>
  <c r="N114" i="11"/>
  <c r="U113" i="11"/>
  <c r="T113" i="11"/>
  <c r="S113" i="11"/>
  <c r="R113" i="11"/>
  <c r="S112" i="11"/>
  <c r="R112" i="11"/>
  <c r="E112" i="11"/>
  <c r="T112" i="11" s="1"/>
  <c r="S111" i="11"/>
  <c r="R111" i="11"/>
  <c r="E111" i="11"/>
  <c r="U111" i="11" s="1"/>
  <c r="S110" i="11"/>
  <c r="R110" i="11"/>
  <c r="E110" i="11"/>
  <c r="S109" i="11"/>
  <c r="R109" i="11"/>
  <c r="E109" i="11"/>
  <c r="U109" i="11" s="1"/>
  <c r="S108" i="11"/>
  <c r="R108" i="11"/>
  <c r="E108" i="11"/>
  <c r="T108" i="11" s="1"/>
  <c r="S107" i="11"/>
  <c r="R107" i="11"/>
  <c r="E107" i="11"/>
  <c r="U107" i="11" s="1"/>
  <c r="U106" i="11"/>
  <c r="S106" i="11"/>
  <c r="R106" i="11"/>
  <c r="E106" i="11"/>
  <c r="T106" i="11" s="1"/>
  <c r="S105" i="11"/>
  <c r="R105" i="11"/>
  <c r="E105" i="11"/>
  <c r="U105" i="11" s="1"/>
  <c r="S104" i="11"/>
  <c r="R104" i="11"/>
  <c r="E104" i="11"/>
  <c r="S103" i="11"/>
  <c r="R103" i="11"/>
  <c r="E103" i="11"/>
  <c r="U103" i="11" s="1"/>
  <c r="S102" i="11"/>
  <c r="R102" i="11"/>
  <c r="E102" i="11"/>
  <c r="S101" i="11"/>
  <c r="R101" i="11"/>
  <c r="E101" i="11"/>
  <c r="U101" i="11" s="1"/>
  <c r="S100" i="11"/>
  <c r="R100" i="11"/>
  <c r="E100" i="11"/>
  <c r="T100" i="11" s="1"/>
  <c r="S99" i="11"/>
  <c r="R99" i="11"/>
  <c r="E99" i="11"/>
  <c r="U99" i="11" s="1"/>
  <c r="S98" i="11"/>
  <c r="R98" i="11"/>
  <c r="E98" i="11"/>
  <c r="U98" i="11" s="1"/>
  <c r="M97" i="11"/>
  <c r="L97" i="11"/>
  <c r="L114" i="11" s="1"/>
  <c r="R114" i="11" s="1"/>
  <c r="K97" i="11"/>
  <c r="K114" i="11" s="1"/>
  <c r="J97" i="11"/>
  <c r="J114" i="11" s="1"/>
  <c r="I97" i="11"/>
  <c r="I114" i="11" s="1"/>
  <c r="H97" i="11"/>
  <c r="H114" i="11" s="1"/>
  <c r="G97" i="11"/>
  <c r="G114" i="11" s="1"/>
  <c r="F97" i="11"/>
  <c r="F114" i="11" s="1"/>
  <c r="D97" i="11"/>
  <c r="D114" i="11" s="1"/>
  <c r="C97" i="11"/>
  <c r="B97" i="11"/>
  <c r="B114" i="11" s="1"/>
  <c r="M115" i="12"/>
  <c r="S115" i="12" s="1"/>
  <c r="L115" i="12"/>
  <c r="R115" i="12" s="1"/>
  <c r="K115" i="12"/>
  <c r="J115" i="12"/>
  <c r="H115" i="12"/>
  <c r="C115" i="12"/>
  <c r="B115" i="12"/>
  <c r="N114" i="12"/>
  <c r="U113" i="12"/>
  <c r="T113" i="12"/>
  <c r="S113" i="12"/>
  <c r="R113" i="12"/>
  <c r="S112" i="12"/>
  <c r="R112" i="12"/>
  <c r="E112" i="12"/>
  <c r="U112" i="12" s="1"/>
  <c r="S111" i="12"/>
  <c r="R111" i="12"/>
  <c r="E111" i="12"/>
  <c r="T111" i="12" s="1"/>
  <c r="S110" i="12"/>
  <c r="R110" i="12"/>
  <c r="E110" i="12"/>
  <c r="U110" i="12" s="1"/>
  <c r="S109" i="12"/>
  <c r="R109" i="12"/>
  <c r="E109" i="12"/>
  <c r="U109" i="12" s="1"/>
  <c r="S108" i="12"/>
  <c r="R108" i="12"/>
  <c r="E108" i="12"/>
  <c r="S107" i="12"/>
  <c r="R107" i="12"/>
  <c r="E107" i="12"/>
  <c r="U107" i="12" s="1"/>
  <c r="S106" i="12"/>
  <c r="R106" i="12"/>
  <c r="E106" i="12"/>
  <c r="U106" i="12" s="1"/>
  <c r="S105" i="12"/>
  <c r="R105" i="12"/>
  <c r="E105" i="12"/>
  <c r="S104" i="12"/>
  <c r="R104" i="12"/>
  <c r="E104" i="12"/>
  <c r="U104" i="12" s="1"/>
  <c r="S103" i="12"/>
  <c r="R103" i="12"/>
  <c r="E103" i="12"/>
  <c r="T103" i="12" s="1"/>
  <c r="S102" i="12"/>
  <c r="R102" i="12"/>
  <c r="E102" i="12"/>
  <c r="U102" i="12" s="1"/>
  <c r="S101" i="12"/>
  <c r="R101" i="12"/>
  <c r="E101" i="12"/>
  <c r="U101" i="12" s="1"/>
  <c r="S100" i="12"/>
  <c r="R100" i="12"/>
  <c r="E100" i="12"/>
  <c r="S99" i="12"/>
  <c r="R99" i="12"/>
  <c r="E99" i="12"/>
  <c r="U99" i="12" s="1"/>
  <c r="S98" i="12"/>
  <c r="R98" i="12"/>
  <c r="E98" i="12"/>
  <c r="U98" i="12" s="1"/>
  <c r="M97" i="12"/>
  <c r="S97" i="12" s="1"/>
  <c r="L97" i="12"/>
  <c r="K97" i="12"/>
  <c r="K114" i="12" s="1"/>
  <c r="J97" i="12"/>
  <c r="J114" i="12" s="1"/>
  <c r="I97" i="12"/>
  <c r="H97" i="12"/>
  <c r="H114" i="12" s="1"/>
  <c r="G97" i="12"/>
  <c r="G114" i="12" s="1"/>
  <c r="F97" i="12"/>
  <c r="F114" i="12" s="1"/>
  <c r="D97" i="12"/>
  <c r="D114" i="12" s="1"/>
  <c r="C97" i="12"/>
  <c r="C114" i="12" s="1"/>
  <c r="B97" i="12"/>
  <c r="B114" i="12" s="1"/>
  <c r="O115" i="13"/>
  <c r="N115" i="13"/>
  <c r="M115" i="13"/>
  <c r="S115" i="13" s="1"/>
  <c r="L115" i="13"/>
  <c r="R115" i="13" s="1"/>
  <c r="J115" i="13"/>
  <c r="I115" i="13"/>
  <c r="H115" i="13"/>
  <c r="G115" i="13"/>
  <c r="F115" i="13"/>
  <c r="B115" i="13"/>
  <c r="O114" i="13"/>
  <c r="N114" i="13"/>
  <c r="U113" i="13"/>
  <c r="T113" i="13"/>
  <c r="S113" i="13"/>
  <c r="R113" i="13"/>
  <c r="S112" i="13"/>
  <c r="R112" i="13"/>
  <c r="E112" i="13"/>
  <c r="U112" i="13" s="1"/>
  <c r="S111" i="13"/>
  <c r="R111" i="13"/>
  <c r="E111" i="13"/>
  <c r="S110" i="13"/>
  <c r="R110" i="13"/>
  <c r="E110" i="13"/>
  <c r="U110" i="13" s="1"/>
  <c r="U109" i="13"/>
  <c r="S109" i="13"/>
  <c r="R109" i="13"/>
  <c r="E109" i="13"/>
  <c r="T109" i="13" s="1"/>
  <c r="S108" i="13"/>
  <c r="R108" i="13"/>
  <c r="E108" i="13"/>
  <c r="U107" i="13"/>
  <c r="S107" i="13"/>
  <c r="R107" i="13"/>
  <c r="E107" i="13"/>
  <c r="T107" i="13" s="1"/>
  <c r="S106" i="13"/>
  <c r="R106" i="13"/>
  <c r="E106" i="13"/>
  <c r="U106" i="13" s="1"/>
  <c r="S105" i="13"/>
  <c r="R105" i="13"/>
  <c r="E105" i="13"/>
  <c r="S104" i="13"/>
  <c r="R104" i="13"/>
  <c r="E104" i="13"/>
  <c r="U104" i="13" s="1"/>
  <c r="S103" i="13"/>
  <c r="R103" i="13"/>
  <c r="E103" i="13"/>
  <c r="S102" i="13"/>
  <c r="R102" i="13"/>
  <c r="E102" i="13"/>
  <c r="U102" i="13" s="1"/>
  <c r="S101" i="13"/>
  <c r="R101" i="13"/>
  <c r="E101" i="13"/>
  <c r="U101" i="13" s="1"/>
  <c r="S100" i="13"/>
  <c r="R100" i="13"/>
  <c r="E100" i="13"/>
  <c r="S99" i="13"/>
  <c r="R99" i="13"/>
  <c r="E99" i="13"/>
  <c r="U99" i="13" s="1"/>
  <c r="S98" i="13"/>
  <c r="R98" i="13"/>
  <c r="E98" i="13"/>
  <c r="U98" i="13" s="1"/>
  <c r="M97" i="13"/>
  <c r="S97" i="13" s="1"/>
  <c r="L97" i="13"/>
  <c r="R97" i="13" s="1"/>
  <c r="K97" i="13"/>
  <c r="J97" i="13"/>
  <c r="J114" i="13" s="1"/>
  <c r="I97" i="13"/>
  <c r="I114" i="13" s="1"/>
  <c r="H97" i="13"/>
  <c r="H114" i="13" s="1"/>
  <c r="G97" i="13"/>
  <c r="G114" i="13" s="1"/>
  <c r="F97" i="13"/>
  <c r="F114" i="13" s="1"/>
  <c r="D97" i="13"/>
  <c r="D114" i="13" s="1"/>
  <c r="C97" i="13"/>
  <c r="B97" i="13"/>
  <c r="B114" i="13" s="1"/>
  <c r="N115" i="14"/>
  <c r="M115" i="14"/>
  <c r="S115" i="14" s="1"/>
  <c r="L115" i="14"/>
  <c r="R115" i="14" s="1"/>
  <c r="K115" i="14"/>
  <c r="J115" i="14"/>
  <c r="I115" i="14"/>
  <c r="H115" i="14"/>
  <c r="F115" i="14"/>
  <c r="D115" i="14"/>
  <c r="C115" i="14"/>
  <c r="B115" i="14"/>
  <c r="U113" i="14"/>
  <c r="T113" i="14"/>
  <c r="S113" i="14"/>
  <c r="R113" i="14"/>
  <c r="S112" i="14"/>
  <c r="R112" i="14"/>
  <c r="E112" i="14"/>
  <c r="U112" i="14" s="1"/>
  <c r="S111" i="14"/>
  <c r="R111" i="14"/>
  <c r="E111" i="14"/>
  <c r="S110" i="14"/>
  <c r="R110" i="14"/>
  <c r="E110" i="14"/>
  <c r="U110" i="14" s="1"/>
  <c r="S109" i="14"/>
  <c r="R109" i="14"/>
  <c r="E109" i="14"/>
  <c r="U109" i="14" s="1"/>
  <c r="S108" i="14"/>
  <c r="R108" i="14"/>
  <c r="E108" i="14"/>
  <c r="T108" i="14" s="1"/>
  <c r="S107" i="14"/>
  <c r="R107" i="14"/>
  <c r="E107" i="14"/>
  <c r="T107" i="14" s="1"/>
  <c r="S106" i="14"/>
  <c r="R106" i="14"/>
  <c r="E106" i="14"/>
  <c r="U106" i="14" s="1"/>
  <c r="S105" i="14"/>
  <c r="R105" i="14"/>
  <c r="E105" i="14"/>
  <c r="S104" i="14"/>
  <c r="R104" i="14"/>
  <c r="E104" i="14"/>
  <c r="S103" i="14"/>
  <c r="R103" i="14"/>
  <c r="E103" i="14"/>
  <c r="S102" i="14"/>
  <c r="R102" i="14"/>
  <c r="E102" i="14"/>
  <c r="U102" i="14" s="1"/>
  <c r="S101" i="14"/>
  <c r="R101" i="14"/>
  <c r="E101" i="14"/>
  <c r="U101" i="14" s="1"/>
  <c r="S100" i="14"/>
  <c r="R100" i="14"/>
  <c r="E100" i="14"/>
  <c r="U100" i="14" s="1"/>
  <c r="S99" i="14"/>
  <c r="R99" i="14"/>
  <c r="E99" i="14"/>
  <c r="U99" i="14" s="1"/>
  <c r="S98" i="14"/>
  <c r="R98" i="14"/>
  <c r="E98" i="14"/>
  <c r="U98" i="14" s="1"/>
  <c r="M97" i="14"/>
  <c r="M114" i="14" s="1"/>
  <c r="S114" i="14" s="1"/>
  <c r="L97" i="14"/>
  <c r="R97" i="14" s="1"/>
  <c r="K97" i="14"/>
  <c r="K114" i="14" s="1"/>
  <c r="J97" i="14"/>
  <c r="I97" i="14"/>
  <c r="I114" i="14" s="1"/>
  <c r="H97" i="14"/>
  <c r="H114" i="14" s="1"/>
  <c r="G97" i="14"/>
  <c r="F97" i="14"/>
  <c r="F114" i="14" s="1"/>
  <c r="D97" i="14"/>
  <c r="D114" i="14" s="1"/>
  <c r="C97" i="14"/>
  <c r="C114" i="14" s="1"/>
  <c r="B97" i="14"/>
  <c r="B114" i="14" s="1"/>
  <c r="O115" i="15"/>
  <c r="N115" i="15"/>
  <c r="M115" i="15"/>
  <c r="S115" i="15" s="1"/>
  <c r="L115" i="15"/>
  <c r="R115" i="15" s="1"/>
  <c r="G115" i="15"/>
  <c r="F115" i="15"/>
  <c r="D115" i="15"/>
  <c r="B115" i="15"/>
  <c r="O114" i="15"/>
  <c r="N114" i="15"/>
  <c r="U113" i="15"/>
  <c r="T113" i="15"/>
  <c r="S113" i="15"/>
  <c r="R113" i="15"/>
  <c r="S112" i="15"/>
  <c r="R112" i="15"/>
  <c r="E112" i="15"/>
  <c r="U112" i="15" s="1"/>
  <c r="S111" i="15"/>
  <c r="R111" i="15"/>
  <c r="E111" i="15"/>
  <c r="U111" i="15" s="1"/>
  <c r="S110" i="15"/>
  <c r="R110" i="15"/>
  <c r="E110" i="15"/>
  <c r="U110" i="15" s="1"/>
  <c r="S109" i="15"/>
  <c r="R109" i="15"/>
  <c r="E109" i="15"/>
  <c r="U109" i="15" s="1"/>
  <c r="S108" i="15"/>
  <c r="R108" i="15"/>
  <c r="E108" i="15"/>
  <c r="U108" i="15" s="1"/>
  <c r="S107" i="15"/>
  <c r="R107" i="15"/>
  <c r="E107" i="15"/>
  <c r="S106" i="15"/>
  <c r="R106" i="15"/>
  <c r="E106" i="15"/>
  <c r="T106" i="15" s="1"/>
  <c r="S105" i="15"/>
  <c r="R105" i="15"/>
  <c r="E105" i="15"/>
  <c r="U105" i="15" s="1"/>
  <c r="S104" i="15"/>
  <c r="R104" i="15"/>
  <c r="E104" i="15"/>
  <c r="U104" i="15" s="1"/>
  <c r="S103" i="15"/>
  <c r="R103" i="15"/>
  <c r="E103" i="15"/>
  <c r="U103" i="15" s="1"/>
  <c r="S102" i="15"/>
  <c r="R102" i="15"/>
  <c r="E102" i="15"/>
  <c r="U102" i="15" s="1"/>
  <c r="S101" i="15"/>
  <c r="R101" i="15"/>
  <c r="E101" i="15"/>
  <c r="U101" i="15" s="1"/>
  <c r="U100" i="15"/>
  <c r="T100" i="15"/>
  <c r="S100" i="15"/>
  <c r="R100" i="15"/>
  <c r="E100" i="15"/>
  <c r="S99" i="15"/>
  <c r="R99" i="15"/>
  <c r="E99" i="15"/>
  <c r="S98" i="15"/>
  <c r="R98" i="15"/>
  <c r="E98" i="15"/>
  <c r="T98" i="15" s="1"/>
  <c r="M97" i="15"/>
  <c r="L97" i="15"/>
  <c r="L114" i="15" s="1"/>
  <c r="R114" i="15" s="1"/>
  <c r="K97" i="15"/>
  <c r="J97" i="15"/>
  <c r="I97" i="15"/>
  <c r="H97" i="15"/>
  <c r="G97" i="15"/>
  <c r="G114" i="15" s="1"/>
  <c r="F97" i="15"/>
  <c r="F114" i="15" s="1"/>
  <c r="D97" i="15"/>
  <c r="D114" i="15" s="1"/>
  <c r="C97" i="15"/>
  <c r="C114" i="15" s="1"/>
  <c r="B97" i="15"/>
  <c r="B114" i="15" s="1"/>
  <c r="N115" i="16"/>
  <c r="M115" i="16"/>
  <c r="S115" i="16" s="1"/>
  <c r="L115" i="16"/>
  <c r="R115" i="16" s="1"/>
  <c r="K115" i="16"/>
  <c r="J115" i="16"/>
  <c r="I115" i="16"/>
  <c r="H115" i="16"/>
  <c r="F115" i="16"/>
  <c r="D115" i="16"/>
  <c r="C115" i="16"/>
  <c r="B115" i="16"/>
  <c r="N114" i="16"/>
  <c r="U113" i="16"/>
  <c r="T113" i="16"/>
  <c r="S113" i="16"/>
  <c r="R113" i="16"/>
  <c r="S112" i="16"/>
  <c r="R112" i="16"/>
  <c r="E112" i="16"/>
  <c r="U112" i="16" s="1"/>
  <c r="S111" i="16"/>
  <c r="R111" i="16"/>
  <c r="E111" i="16"/>
  <c r="U111" i="16" s="1"/>
  <c r="S110" i="16"/>
  <c r="R110" i="16"/>
  <c r="E110" i="16"/>
  <c r="S109" i="16"/>
  <c r="R109" i="16"/>
  <c r="E109" i="16"/>
  <c r="T109" i="16" s="1"/>
  <c r="S108" i="16"/>
  <c r="R108" i="16"/>
  <c r="E108" i="16"/>
  <c r="U108" i="16" s="1"/>
  <c r="S107" i="16"/>
  <c r="R107" i="16"/>
  <c r="E107" i="16"/>
  <c r="U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U104" i="16" s="1"/>
  <c r="U103" i="16"/>
  <c r="S103" i="16"/>
  <c r="R103" i="16"/>
  <c r="E103" i="16"/>
  <c r="T103" i="16" s="1"/>
  <c r="S102" i="16"/>
  <c r="R102" i="16"/>
  <c r="E102" i="16"/>
  <c r="U101" i="16"/>
  <c r="S101" i="16"/>
  <c r="R101" i="16"/>
  <c r="E101" i="16"/>
  <c r="T101" i="16" s="1"/>
  <c r="S100" i="16"/>
  <c r="R100" i="16"/>
  <c r="E100" i="16"/>
  <c r="U100" i="16" s="1"/>
  <c r="S99" i="16"/>
  <c r="R99" i="16"/>
  <c r="E99" i="16"/>
  <c r="U99" i="16" s="1"/>
  <c r="S98" i="16"/>
  <c r="R98" i="16"/>
  <c r="E98" i="16"/>
  <c r="U98" i="16" s="1"/>
  <c r="M97" i="16"/>
  <c r="M114" i="16" s="1"/>
  <c r="S114" i="16" s="1"/>
  <c r="L97" i="16"/>
  <c r="R97" i="16" s="1"/>
  <c r="K97" i="16"/>
  <c r="K114" i="16" s="1"/>
  <c r="J97" i="16"/>
  <c r="J114" i="16" s="1"/>
  <c r="I97" i="16"/>
  <c r="I114" i="16" s="1"/>
  <c r="H97" i="16"/>
  <c r="H114" i="16" s="1"/>
  <c r="G97" i="16"/>
  <c r="F97" i="16"/>
  <c r="F114" i="16" s="1"/>
  <c r="D97" i="16"/>
  <c r="D114" i="16" s="1"/>
  <c r="C97" i="16"/>
  <c r="C114" i="16" s="1"/>
  <c r="B97" i="16"/>
  <c r="B114" i="16" s="1"/>
  <c r="R115" i="17"/>
  <c r="O115" i="17"/>
  <c r="N115" i="17"/>
  <c r="M115" i="17"/>
  <c r="S115" i="17" s="1"/>
  <c r="J115" i="17"/>
  <c r="I115" i="17"/>
  <c r="H115" i="17"/>
  <c r="G115" i="17"/>
  <c r="F115" i="17"/>
  <c r="D115" i="17"/>
  <c r="C115" i="17"/>
  <c r="B115" i="17"/>
  <c r="O114" i="17"/>
  <c r="N114" i="17"/>
  <c r="U113" i="17"/>
  <c r="T113" i="17"/>
  <c r="S113" i="17"/>
  <c r="R113" i="17"/>
  <c r="S112" i="17"/>
  <c r="R112" i="17"/>
  <c r="E112" i="17"/>
  <c r="T112" i="17" s="1"/>
  <c r="S111" i="17"/>
  <c r="R111" i="17"/>
  <c r="E111" i="17"/>
  <c r="U111" i="17" s="1"/>
  <c r="S110" i="17"/>
  <c r="R110" i="17"/>
  <c r="E110" i="17"/>
  <c r="U110" i="17" s="1"/>
  <c r="S109" i="17"/>
  <c r="R109" i="17"/>
  <c r="E109" i="17"/>
  <c r="U109" i="17" s="1"/>
  <c r="S108" i="17"/>
  <c r="R108" i="17"/>
  <c r="E108" i="17"/>
  <c r="U108" i="17" s="1"/>
  <c r="S107" i="17"/>
  <c r="R107" i="17"/>
  <c r="E107" i="17"/>
  <c r="U107" i="17" s="1"/>
  <c r="S106" i="17"/>
  <c r="R106" i="17"/>
  <c r="E106" i="17"/>
  <c r="U106" i="17" s="1"/>
  <c r="S105" i="17"/>
  <c r="R105" i="17"/>
  <c r="E105" i="17"/>
  <c r="S104" i="17"/>
  <c r="R104" i="17"/>
  <c r="E104" i="17"/>
  <c r="T104" i="17" s="1"/>
  <c r="U103" i="17"/>
  <c r="S103" i="17"/>
  <c r="R103" i="17"/>
  <c r="E103" i="17"/>
  <c r="T103" i="17" s="1"/>
  <c r="S102" i="17"/>
  <c r="R102" i="17"/>
  <c r="E102" i="17"/>
  <c r="U102" i="17" s="1"/>
  <c r="U101" i="17"/>
  <c r="T101" i="17"/>
  <c r="S101" i="17"/>
  <c r="R101" i="17"/>
  <c r="E101" i="17"/>
  <c r="S100" i="17"/>
  <c r="R100" i="17"/>
  <c r="E100" i="17"/>
  <c r="U100" i="17" s="1"/>
  <c r="S99" i="17"/>
  <c r="R99" i="17"/>
  <c r="E99" i="17"/>
  <c r="U99" i="17" s="1"/>
  <c r="S98" i="17"/>
  <c r="R98" i="17"/>
  <c r="E98" i="17"/>
  <c r="U98" i="17" s="1"/>
  <c r="M97" i="17"/>
  <c r="L97" i="17"/>
  <c r="K97" i="17"/>
  <c r="J97" i="17"/>
  <c r="J114" i="17" s="1"/>
  <c r="I97" i="17"/>
  <c r="I114" i="17" s="1"/>
  <c r="H97" i="17"/>
  <c r="H114" i="17" s="1"/>
  <c r="G97" i="17"/>
  <c r="G114" i="17" s="1"/>
  <c r="F97" i="17"/>
  <c r="F114" i="17" s="1"/>
  <c r="D97" i="17"/>
  <c r="D114" i="17" s="1"/>
  <c r="C97" i="17"/>
  <c r="B97" i="17"/>
  <c r="B114" i="17" s="1"/>
  <c r="N115" i="18"/>
  <c r="M115" i="18"/>
  <c r="S115" i="18" s="1"/>
  <c r="L115" i="18"/>
  <c r="R115" i="18" s="1"/>
  <c r="K115" i="18"/>
  <c r="J115" i="18"/>
  <c r="I115" i="18"/>
  <c r="H115" i="18"/>
  <c r="F115" i="18"/>
  <c r="D115" i="18"/>
  <c r="C115" i="18"/>
  <c r="B115" i="18"/>
  <c r="N114" i="18"/>
  <c r="U113" i="18"/>
  <c r="T113" i="18"/>
  <c r="S113" i="18"/>
  <c r="R113" i="18"/>
  <c r="S112" i="18"/>
  <c r="R112" i="18"/>
  <c r="E112" i="18"/>
  <c r="T112" i="18" s="1"/>
  <c r="T111" i="18"/>
  <c r="S111" i="18"/>
  <c r="R111" i="18"/>
  <c r="E111" i="18"/>
  <c r="U111" i="18" s="1"/>
  <c r="S110" i="18"/>
  <c r="R110" i="18"/>
  <c r="E110" i="18"/>
  <c r="U110" i="18" s="1"/>
  <c r="T109" i="18"/>
  <c r="S109" i="18"/>
  <c r="R109" i="18"/>
  <c r="E109" i="18"/>
  <c r="U109" i="18" s="1"/>
  <c r="S108" i="18"/>
  <c r="R108" i="18"/>
  <c r="E108" i="18"/>
  <c r="S107" i="18"/>
  <c r="R107" i="18"/>
  <c r="E107" i="18"/>
  <c r="T107" i="18" s="1"/>
  <c r="S106" i="18"/>
  <c r="R106" i="18"/>
  <c r="E106" i="18"/>
  <c r="T106" i="18" s="1"/>
  <c r="S105" i="18"/>
  <c r="R105" i="18"/>
  <c r="E105" i="18"/>
  <c r="U105" i="18" s="1"/>
  <c r="U104" i="18"/>
  <c r="S104" i="18"/>
  <c r="R104" i="18"/>
  <c r="E104" i="18"/>
  <c r="T104" i="18" s="1"/>
  <c r="S103" i="18"/>
  <c r="R103" i="18"/>
  <c r="E103" i="18"/>
  <c r="U103" i="18" s="1"/>
  <c r="S102" i="18"/>
  <c r="R102" i="18"/>
  <c r="E102" i="18"/>
  <c r="U102" i="18" s="1"/>
  <c r="S101" i="18"/>
  <c r="R101" i="18"/>
  <c r="E101" i="18"/>
  <c r="U101" i="18" s="1"/>
  <c r="S100" i="18"/>
  <c r="R100" i="18"/>
  <c r="E100" i="18"/>
  <c r="S99" i="18"/>
  <c r="R99" i="18"/>
  <c r="E99" i="18"/>
  <c r="T99" i="18" s="1"/>
  <c r="S98" i="18"/>
  <c r="R98" i="18"/>
  <c r="E98" i="18"/>
  <c r="U98" i="18" s="1"/>
  <c r="M97" i="18"/>
  <c r="S97" i="18" s="1"/>
  <c r="L97" i="18"/>
  <c r="K97" i="18"/>
  <c r="K114" i="18" s="1"/>
  <c r="J97" i="18"/>
  <c r="J114" i="18" s="1"/>
  <c r="I97" i="18"/>
  <c r="I114" i="18" s="1"/>
  <c r="H97" i="18"/>
  <c r="H114" i="18" s="1"/>
  <c r="G97" i="18"/>
  <c r="F97" i="18"/>
  <c r="F114" i="18" s="1"/>
  <c r="D97" i="18"/>
  <c r="D114" i="18" s="1"/>
  <c r="C97" i="18"/>
  <c r="C114" i="18" s="1"/>
  <c r="B97" i="18"/>
  <c r="B114" i="18" s="1"/>
  <c r="O115" i="19"/>
  <c r="N115" i="19"/>
  <c r="L115" i="19"/>
  <c r="R115" i="19" s="1"/>
  <c r="K115" i="19"/>
  <c r="J115" i="19"/>
  <c r="I115" i="19"/>
  <c r="H115" i="19"/>
  <c r="G115" i="19"/>
  <c r="F115" i="19"/>
  <c r="D115" i="19"/>
  <c r="C115" i="19"/>
  <c r="B115" i="19"/>
  <c r="O114" i="19"/>
  <c r="N114" i="19"/>
  <c r="U113" i="19"/>
  <c r="T113" i="19"/>
  <c r="S113" i="19"/>
  <c r="R113" i="19"/>
  <c r="S112" i="19"/>
  <c r="R112" i="19"/>
  <c r="E112" i="19"/>
  <c r="U112" i="19" s="1"/>
  <c r="S111" i="19"/>
  <c r="R111" i="19"/>
  <c r="E111" i="19"/>
  <c r="S110" i="19"/>
  <c r="R110" i="19"/>
  <c r="E110" i="19"/>
  <c r="T110" i="19" s="1"/>
  <c r="S109" i="19"/>
  <c r="R109" i="19"/>
  <c r="E109" i="19"/>
  <c r="U109" i="19" s="1"/>
  <c r="S108" i="19"/>
  <c r="R108" i="19"/>
  <c r="E108" i="19"/>
  <c r="U108" i="19" s="1"/>
  <c r="S107" i="19"/>
  <c r="R107" i="19"/>
  <c r="E107" i="19"/>
  <c r="U107" i="19" s="1"/>
  <c r="S106" i="19"/>
  <c r="R106" i="19"/>
  <c r="E106" i="19"/>
  <c r="U106" i="19" s="1"/>
  <c r="S105" i="19"/>
  <c r="R105" i="19"/>
  <c r="E105" i="19"/>
  <c r="U105" i="19" s="1"/>
  <c r="S104" i="19"/>
  <c r="R104" i="19"/>
  <c r="E104" i="19"/>
  <c r="U104" i="19" s="1"/>
  <c r="S103" i="19"/>
  <c r="R103" i="19"/>
  <c r="E103" i="19"/>
  <c r="S102" i="19"/>
  <c r="R102" i="19"/>
  <c r="E102" i="19"/>
  <c r="T102" i="19" s="1"/>
  <c r="U101" i="19"/>
  <c r="S101" i="19"/>
  <c r="R101" i="19"/>
  <c r="E101" i="19"/>
  <c r="T101" i="19" s="1"/>
  <c r="S100" i="19"/>
  <c r="R100" i="19"/>
  <c r="E100" i="19"/>
  <c r="U100" i="19" s="1"/>
  <c r="S99" i="19"/>
  <c r="R99" i="19"/>
  <c r="E99" i="19"/>
  <c r="T99" i="19" s="1"/>
  <c r="S98" i="19"/>
  <c r="R98" i="19"/>
  <c r="E98" i="19"/>
  <c r="U98" i="19" s="1"/>
  <c r="M97" i="19"/>
  <c r="S97" i="19" s="1"/>
  <c r="L97" i="19"/>
  <c r="R97" i="19" s="1"/>
  <c r="K97" i="19"/>
  <c r="J97" i="19"/>
  <c r="J114" i="19" s="1"/>
  <c r="I97" i="19"/>
  <c r="H97" i="19"/>
  <c r="H114" i="19" s="1"/>
  <c r="G97" i="19"/>
  <c r="G114" i="19" s="1"/>
  <c r="F97" i="19"/>
  <c r="F114" i="19" s="1"/>
  <c r="D97" i="19"/>
  <c r="D114" i="19" s="1"/>
  <c r="C97" i="19"/>
  <c r="B97" i="19"/>
  <c r="B114" i="19" s="1"/>
  <c r="N115" i="20"/>
  <c r="M115" i="20"/>
  <c r="S115" i="20" s="1"/>
  <c r="L115" i="20"/>
  <c r="R115" i="20" s="1"/>
  <c r="K115" i="20"/>
  <c r="J115" i="20"/>
  <c r="I115" i="20"/>
  <c r="H115" i="20"/>
  <c r="F115" i="20"/>
  <c r="D115" i="20"/>
  <c r="C115" i="20"/>
  <c r="B115" i="20"/>
  <c r="O114" i="20"/>
  <c r="N114" i="20"/>
  <c r="U113" i="20"/>
  <c r="T113" i="20"/>
  <c r="S113" i="20"/>
  <c r="R113" i="20"/>
  <c r="S112" i="20"/>
  <c r="R112" i="20"/>
  <c r="E112" i="20"/>
  <c r="U112" i="20" s="1"/>
  <c r="S111" i="20"/>
  <c r="R111" i="20"/>
  <c r="E111" i="20"/>
  <c r="U111" i="20" s="1"/>
  <c r="S110" i="20"/>
  <c r="R110" i="20"/>
  <c r="E110" i="20"/>
  <c r="U110" i="20" s="1"/>
  <c r="S109" i="20"/>
  <c r="R109" i="20"/>
  <c r="E109" i="20"/>
  <c r="U109" i="20" s="1"/>
  <c r="S108" i="20"/>
  <c r="R108" i="20"/>
  <c r="E108" i="20"/>
  <c r="U108" i="20" s="1"/>
  <c r="S107" i="20"/>
  <c r="R107" i="20"/>
  <c r="E107" i="20"/>
  <c r="U107" i="20" s="1"/>
  <c r="S106" i="20"/>
  <c r="R106" i="20"/>
  <c r="E106" i="20"/>
  <c r="S105" i="20"/>
  <c r="R105" i="20"/>
  <c r="E105" i="20"/>
  <c r="T105" i="20" s="1"/>
  <c r="S104" i="20"/>
  <c r="R104" i="20"/>
  <c r="E104" i="20"/>
  <c r="U104" i="20" s="1"/>
  <c r="S103" i="20"/>
  <c r="R103" i="20"/>
  <c r="E103" i="20"/>
  <c r="U103" i="20" s="1"/>
  <c r="S102" i="20"/>
  <c r="R102" i="20"/>
  <c r="E102" i="20"/>
  <c r="U102" i="20" s="1"/>
  <c r="S101" i="20"/>
  <c r="R101" i="20"/>
  <c r="E101" i="20"/>
  <c r="U101" i="20" s="1"/>
  <c r="S100" i="20"/>
  <c r="R100" i="20"/>
  <c r="E100" i="20"/>
  <c r="U100" i="20" s="1"/>
  <c r="T99" i="20"/>
  <c r="S99" i="20"/>
  <c r="R99" i="20"/>
  <c r="E99" i="20"/>
  <c r="U99" i="20" s="1"/>
  <c r="S98" i="20"/>
  <c r="R98" i="20"/>
  <c r="E98" i="20"/>
  <c r="M97" i="20"/>
  <c r="M114" i="20" s="1"/>
  <c r="S114" i="20" s="1"/>
  <c r="L97" i="20"/>
  <c r="R97" i="20" s="1"/>
  <c r="K97" i="20"/>
  <c r="K114" i="20" s="1"/>
  <c r="J97" i="20"/>
  <c r="J114" i="20" s="1"/>
  <c r="I97" i="20"/>
  <c r="I114" i="20" s="1"/>
  <c r="H97" i="20"/>
  <c r="H114" i="20" s="1"/>
  <c r="G97" i="20"/>
  <c r="F97" i="20"/>
  <c r="F114" i="20" s="1"/>
  <c r="D97" i="20"/>
  <c r="D114" i="20" s="1"/>
  <c r="C97" i="20"/>
  <c r="C114" i="20" s="1"/>
  <c r="B97" i="20"/>
  <c r="B114" i="20" s="1"/>
  <c r="O115" i="21"/>
  <c r="N115" i="21"/>
  <c r="M115" i="21"/>
  <c r="S115" i="21" s="1"/>
  <c r="L115" i="21"/>
  <c r="R115" i="21" s="1"/>
  <c r="J115" i="21"/>
  <c r="I115" i="21"/>
  <c r="H115" i="21"/>
  <c r="G115" i="21"/>
  <c r="F115" i="21"/>
  <c r="D115" i="21"/>
  <c r="B115" i="21"/>
  <c r="O114" i="21"/>
  <c r="N114" i="21"/>
  <c r="U113" i="21"/>
  <c r="T113" i="21"/>
  <c r="S113" i="21"/>
  <c r="R113" i="21"/>
  <c r="S112" i="21"/>
  <c r="R112" i="21"/>
  <c r="E112" i="21"/>
  <c r="U112" i="21" s="1"/>
  <c r="S111" i="21"/>
  <c r="R111" i="21"/>
  <c r="E111" i="21"/>
  <c r="U111" i="21" s="1"/>
  <c r="S110" i="21"/>
  <c r="R110" i="21"/>
  <c r="E110" i="21"/>
  <c r="U110" i="21" s="1"/>
  <c r="S109" i="21"/>
  <c r="R109" i="21"/>
  <c r="E109" i="21"/>
  <c r="S108" i="21"/>
  <c r="R108" i="21"/>
  <c r="E108" i="21"/>
  <c r="T108" i="21" s="1"/>
  <c r="S107" i="21"/>
  <c r="R107" i="21"/>
  <c r="E107" i="21"/>
  <c r="T107" i="21" s="1"/>
  <c r="S106" i="21"/>
  <c r="R106" i="21"/>
  <c r="E106" i="21"/>
  <c r="U106" i="21" s="1"/>
  <c r="S105" i="21"/>
  <c r="R105" i="21"/>
  <c r="E105" i="21"/>
  <c r="T105" i="21" s="1"/>
  <c r="S104" i="21"/>
  <c r="R104" i="21"/>
  <c r="E104" i="21"/>
  <c r="U104" i="21" s="1"/>
  <c r="S103" i="21"/>
  <c r="R103" i="21"/>
  <c r="E103" i="21"/>
  <c r="U103" i="21" s="1"/>
  <c r="S102" i="21"/>
  <c r="R102" i="21"/>
  <c r="E102" i="21"/>
  <c r="U102" i="21" s="1"/>
  <c r="S101" i="21"/>
  <c r="R101" i="21"/>
  <c r="E101" i="21"/>
  <c r="S100" i="21"/>
  <c r="R100" i="21"/>
  <c r="E100" i="21"/>
  <c r="T100" i="21" s="1"/>
  <c r="S99" i="21"/>
  <c r="R99" i="21"/>
  <c r="E99" i="21"/>
  <c r="U99" i="21" s="1"/>
  <c r="S98" i="21"/>
  <c r="R98" i="21"/>
  <c r="E98" i="21"/>
  <c r="U98" i="21" s="1"/>
  <c r="M97" i="21"/>
  <c r="S97" i="21" s="1"/>
  <c r="L97" i="21"/>
  <c r="L114" i="21" s="1"/>
  <c r="R114" i="21" s="1"/>
  <c r="K97" i="21"/>
  <c r="K114" i="21" s="1"/>
  <c r="J97" i="21"/>
  <c r="J114" i="21" s="1"/>
  <c r="I97" i="21"/>
  <c r="I114" i="21" s="1"/>
  <c r="H97" i="21"/>
  <c r="H114" i="21" s="1"/>
  <c r="G97" i="21"/>
  <c r="G114" i="21" s="1"/>
  <c r="F97" i="21"/>
  <c r="F114" i="21" s="1"/>
  <c r="D97" i="21"/>
  <c r="D114" i="21" s="1"/>
  <c r="C97" i="21"/>
  <c r="B97" i="21"/>
  <c r="B114" i="21" s="1"/>
  <c r="N115" i="22"/>
  <c r="M115" i="22"/>
  <c r="S115" i="22" s="1"/>
  <c r="L115" i="22"/>
  <c r="R115" i="22" s="1"/>
  <c r="K115" i="22"/>
  <c r="J115" i="22"/>
  <c r="I115" i="22"/>
  <c r="H115" i="22"/>
  <c r="F115" i="22"/>
  <c r="D115" i="22"/>
  <c r="B115" i="22"/>
  <c r="N114" i="22"/>
  <c r="U113" i="22"/>
  <c r="T113" i="22"/>
  <c r="S113" i="22"/>
  <c r="R113" i="22"/>
  <c r="S112" i="22"/>
  <c r="R112" i="22"/>
  <c r="E112" i="22"/>
  <c r="S111" i="22"/>
  <c r="R111" i="22"/>
  <c r="E111" i="22"/>
  <c r="T111" i="22" s="1"/>
  <c r="S110" i="22"/>
  <c r="R110" i="22"/>
  <c r="E110" i="22"/>
  <c r="S109" i="22"/>
  <c r="R109" i="22"/>
  <c r="E109" i="22"/>
  <c r="T109" i="22" s="1"/>
  <c r="S108" i="22"/>
  <c r="R108" i="22"/>
  <c r="E108" i="22"/>
  <c r="T108" i="22" s="1"/>
  <c r="S107" i="22"/>
  <c r="R107" i="22"/>
  <c r="E107" i="22"/>
  <c r="U107" i="22" s="1"/>
  <c r="S106" i="22"/>
  <c r="R106" i="22"/>
  <c r="E106" i="22"/>
  <c r="U106" i="22" s="1"/>
  <c r="S105" i="22"/>
  <c r="R105" i="22"/>
  <c r="E105" i="22"/>
  <c r="U105" i="22" s="1"/>
  <c r="S104" i="22"/>
  <c r="R104" i="22"/>
  <c r="E104" i="22"/>
  <c r="S103" i="22"/>
  <c r="R103" i="22"/>
  <c r="E103" i="22"/>
  <c r="T103" i="22" s="1"/>
  <c r="U102" i="22"/>
  <c r="S102" i="22"/>
  <c r="R102" i="22"/>
  <c r="E102" i="22"/>
  <c r="T102" i="22" s="1"/>
  <c r="S101" i="22"/>
  <c r="R101" i="22"/>
  <c r="E101" i="22"/>
  <c r="T101" i="22" s="1"/>
  <c r="U100" i="22"/>
  <c r="T100" i="22"/>
  <c r="S100" i="22"/>
  <c r="R100" i="22"/>
  <c r="E100" i="22"/>
  <c r="S99" i="22"/>
  <c r="R99" i="22"/>
  <c r="E99" i="22"/>
  <c r="U99" i="22" s="1"/>
  <c r="S98" i="22"/>
  <c r="R98" i="22"/>
  <c r="E98" i="22"/>
  <c r="U98" i="22" s="1"/>
  <c r="M97" i="22"/>
  <c r="M114" i="22" s="1"/>
  <c r="S114" i="22" s="1"/>
  <c r="L97" i="22"/>
  <c r="R97" i="22" s="1"/>
  <c r="K97" i="22"/>
  <c r="K114" i="22" s="1"/>
  <c r="J97" i="22"/>
  <c r="J114" i="22" s="1"/>
  <c r="I97" i="22"/>
  <c r="I114" i="22" s="1"/>
  <c r="H97" i="22"/>
  <c r="H114" i="22" s="1"/>
  <c r="G97" i="22"/>
  <c r="F97" i="22"/>
  <c r="F114" i="22" s="1"/>
  <c r="D97" i="22"/>
  <c r="D114" i="22" s="1"/>
  <c r="C97" i="22"/>
  <c r="B97" i="22"/>
  <c r="B114" i="22" s="1"/>
  <c r="O115" i="23"/>
  <c r="N115" i="23"/>
  <c r="M115" i="23"/>
  <c r="S115" i="23" s="1"/>
  <c r="L115" i="23"/>
  <c r="R115" i="23" s="1"/>
  <c r="J115" i="23"/>
  <c r="I115" i="23"/>
  <c r="H115" i="23"/>
  <c r="G115" i="23"/>
  <c r="F115" i="23"/>
  <c r="D115" i="23"/>
  <c r="O114" i="23"/>
  <c r="N114" i="23"/>
  <c r="U113" i="23"/>
  <c r="T113" i="23"/>
  <c r="S113" i="23"/>
  <c r="R113" i="23"/>
  <c r="S112" i="23"/>
  <c r="R112" i="23"/>
  <c r="E112" i="23"/>
  <c r="T112" i="23" s="1"/>
  <c r="S111" i="23"/>
  <c r="R111" i="23"/>
  <c r="E111" i="23"/>
  <c r="U111" i="23" s="1"/>
  <c r="S110" i="23"/>
  <c r="R110" i="23"/>
  <c r="E110" i="23"/>
  <c r="U110" i="23" s="1"/>
  <c r="S109" i="23"/>
  <c r="R109" i="23"/>
  <c r="E109" i="23"/>
  <c r="U109" i="23" s="1"/>
  <c r="S108" i="23"/>
  <c r="R108" i="23"/>
  <c r="E108" i="23"/>
  <c r="U108" i="23" s="1"/>
  <c r="S107" i="23"/>
  <c r="R107" i="23"/>
  <c r="E107" i="23"/>
  <c r="S106" i="23"/>
  <c r="R106" i="23"/>
  <c r="E106" i="23"/>
  <c r="T106" i="23" s="1"/>
  <c r="S105" i="23"/>
  <c r="R105" i="23"/>
  <c r="E105" i="23"/>
  <c r="U105" i="23" s="1"/>
  <c r="S104" i="23"/>
  <c r="R104" i="23"/>
  <c r="E104" i="23"/>
  <c r="S103" i="23"/>
  <c r="R103" i="23"/>
  <c r="E103" i="23"/>
  <c r="U103" i="23" s="1"/>
  <c r="S102" i="23"/>
  <c r="R102" i="23"/>
  <c r="E102" i="23"/>
  <c r="U102" i="23" s="1"/>
  <c r="S101" i="23"/>
  <c r="R101" i="23"/>
  <c r="E101" i="23"/>
  <c r="U101" i="23" s="1"/>
  <c r="S100" i="23"/>
  <c r="R100" i="23"/>
  <c r="E100" i="23"/>
  <c r="U100" i="23" s="1"/>
  <c r="S99" i="23"/>
  <c r="R99" i="23"/>
  <c r="E99" i="23"/>
  <c r="S98" i="23"/>
  <c r="R98" i="23"/>
  <c r="E98" i="23"/>
  <c r="T98" i="23" s="1"/>
  <c r="M97" i="23"/>
  <c r="S97" i="23" s="1"/>
  <c r="L97" i="23"/>
  <c r="L114" i="23" s="1"/>
  <c r="R114" i="23" s="1"/>
  <c r="K97" i="23"/>
  <c r="K114" i="23" s="1"/>
  <c r="J97" i="23"/>
  <c r="J114" i="23" s="1"/>
  <c r="I97" i="23"/>
  <c r="I114" i="23" s="1"/>
  <c r="H97" i="23"/>
  <c r="H114" i="23" s="1"/>
  <c r="G97" i="23"/>
  <c r="G114" i="23" s="1"/>
  <c r="F97" i="23"/>
  <c r="F114" i="23" s="1"/>
  <c r="D97" i="23"/>
  <c r="D114" i="23" s="1"/>
  <c r="C97" i="23"/>
  <c r="B97" i="23"/>
  <c r="B114" i="23" s="1"/>
  <c r="S115" i="24"/>
  <c r="M115" i="24"/>
  <c r="K115" i="24"/>
  <c r="J115" i="24"/>
  <c r="I115" i="24"/>
  <c r="H115" i="24"/>
  <c r="F115" i="24"/>
  <c r="D115" i="24"/>
  <c r="C115" i="24"/>
  <c r="B115" i="24"/>
  <c r="U113" i="24"/>
  <c r="T113" i="24"/>
  <c r="S113" i="24"/>
  <c r="R113" i="24"/>
  <c r="S112" i="24"/>
  <c r="R112" i="24"/>
  <c r="E112" i="24"/>
  <c r="U112" i="24" s="1"/>
  <c r="S111" i="24"/>
  <c r="R111" i="24"/>
  <c r="E111" i="24"/>
  <c r="U111" i="24" s="1"/>
  <c r="S110" i="24"/>
  <c r="R110" i="24"/>
  <c r="E110" i="24"/>
  <c r="S109" i="24"/>
  <c r="R109" i="24"/>
  <c r="E109" i="24"/>
  <c r="T109" i="24" s="1"/>
  <c r="S108" i="24"/>
  <c r="R108" i="24"/>
  <c r="E108" i="24"/>
  <c r="U108" i="24" s="1"/>
  <c r="S107" i="24"/>
  <c r="R107" i="24"/>
  <c r="E107" i="24"/>
  <c r="T107" i="24" s="1"/>
  <c r="S106" i="24"/>
  <c r="R106" i="24"/>
  <c r="E106" i="24"/>
  <c r="T106" i="24" s="1"/>
  <c r="S105" i="24"/>
  <c r="R105" i="24"/>
  <c r="E105" i="24"/>
  <c r="S104" i="24"/>
  <c r="R104" i="24"/>
  <c r="E104" i="24"/>
  <c r="U104" i="24" s="1"/>
  <c r="S103" i="24"/>
  <c r="R103" i="24"/>
  <c r="E103" i="24"/>
  <c r="U103" i="24" s="1"/>
  <c r="S102" i="24"/>
  <c r="R102" i="24"/>
  <c r="E102" i="24"/>
  <c r="S101" i="24"/>
  <c r="R101" i="24"/>
  <c r="E101" i="24"/>
  <c r="U101" i="24" s="1"/>
  <c r="U100" i="24"/>
  <c r="S100" i="24"/>
  <c r="R100" i="24"/>
  <c r="E100" i="24"/>
  <c r="T100" i="24" s="1"/>
  <c r="S99" i="24"/>
  <c r="R99" i="24"/>
  <c r="E99" i="24"/>
  <c r="T99" i="24" s="1"/>
  <c r="S98" i="24"/>
  <c r="R98" i="24"/>
  <c r="E98" i="24"/>
  <c r="T98" i="24" s="1"/>
  <c r="M97" i="24"/>
  <c r="L97" i="24"/>
  <c r="L114" i="24" s="1"/>
  <c r="R114" i="24" s="1"/>
  <c r="K97" i="24"/>
  <c r="K114" i="24" s="1"/>
  <c r="J97" i="24"/>
  <c r="J114" i="24" s="1"/>
  <c r="I97" i="24"/>
  <c r="I114" i="24" s="1"/>
  <c r="H97" i="24"/>
  <c r="G97" i="24"/>
  <c r="F97" i="24"/>
  <c r="F114" i="24" s="1"/>
  <c r="D97" i="24"/>
  <c r="D114" i="24" s="1"/>
  <c r="C97" i="24"/>
  <c r="C114" i="24" s="1"/>
  <c r="B97" i="24"/>
  <c r="B114" i="24" s="1"/>
  <c r="R115" i="25"/>
  <c r="O115" i="25"/>
  <c r="N115" i="25"/>
  <c r="M115" i="25"/>
  <c r="S115" i="25" s="1"/>
  <c r="L115" i="25"/>
  <c r="K115" i="25"/>
  <c r="J115" i="25"/>
  <c r="I115" i="25"/>
  <c r="H115" i="25"/>
  <c r="F115" i="25"/>
  <c r="D115" i="25"/>
  <c r="C115" i="25"/>
  <c r="B115" i="25"/>
  <c r="O114" i="25"/>
  <c r="N114" i="25"/>
  <c r="U113" i="25"/>
  <c r="T113" i="25"/>
  <c r="S113" i="25"/>
  <c r="R113" i="25"/>
  <c r="S112" i="25"/>
  <c r="R112" i="25"/>
  <c r="E112" i="25"/>
  <c r="T112" i="25" s="1"/>
  <c r="S111" i="25"/>
  <c r="R111" i="25"/>
  <c r="E111" i="25"/>
  <c r="T111" i="25" s="1"/>
  <c r="U110" i="25"/>
  <c r="S110" i="25"/>
  <c r="R110" i="25"/>
  <c r="E110" i="25"/>
  <c r="T110" i="25" s="1"/>
  <c r="S109" i="25"/>
  <c r="R109" i="25"/>
  <c r="E109" i="25"/>
  <c r="T109" i="25" s="1"/>
  <c r="S108" i="25"/>
  <c r="R108" i="25"/>
  <c r="E108" i="25"/>
  <c r="U108" i="25" s="1"/>
  <c r="S107" i="25"/>
  <c r="R107" i="25"/>
  <c r="E107" i="25"/>
  <c r="U107" i="25" s="1"/>
  <c r="S106" i="25"/>
  <c r="R106" i="25"/>
  <c r="E106" i="25"/>
  <c r="U106" i="25" s="1"/>
  <c r="S105" i="25"/>
  <c r="R105" i="25"/>
  <c r="E105" i="25"/>
  <c r="S104" i="25"/>
  <c r="R104" i="25"/>
  <c r="E104" i="25"/>
  <c r="S103" i="25"/>
  <c r="R103" i="25"/>
  <c r="E103" i="25"/>
  <c r="U103" i="25" s="1"/>
  <c r="S102" i="25"/>
  <c r="R102" i="25"/>
  <c r="E102" i="25"/>
  <c r="U102" i="25" s="1"/>
  <c r="S101" i="25"/>
  <c r="R101" i="25"/>
  <c r="E101" i="25"/>
  <c r="U101" i="25" s="1"/>
  <c r="S100" i="25"/>
  <c r="R100" i="25"/>
  <c r="E100" i="25"/>
  <c r="U100" i="25" s="1"/>
  <c r="S99" i="25"/>
  <c r="R99" i="25"/>
  <c r="E99" i="25"/>
  <c r="U99" i="25" s="1"/>
  <c r="S98" i="25"/>
  <c r="R98" i="25"/>
  <c r="E98" i="25"/>
  <c r="U98" i="25" s="1"/>
  <c r="M97" i="25"/>
  <c r="M114" i="25" s="1"/>
  <c r="S114" i="25" s="1"/>
  <c r="L97" i="25"/>
  <c r="K97" i="25"/>
  <c r="J97" i="25"/>
  <c r="J114" i="25" s="1"/>
  <c r="I97" i="25"/>
  <c r="I114" i="25" s="1"/>
  <c r="H97" i="25"/>
  <c r="H114" i="25" s="1"/>
  <c r="G97" i="25"/>
  <c r="G114" i="25" s="1"/>
  <c r="F97" i="25"/>
  <c r="D97" i="25"/>
  <c r="D114" i="25" s="1"/>
  <c r="C97" i="25"/>
  <c r="B97" i="25"/>
  <c r="B114" i="25" s="1"/>
  <c r="N115" i="26"/>
  <c r="M115" i="26"/>
  <c r="S115" i="26" s="1"/>
  <c r="K115" i="26"/>
  <c r="J115" i="26"/>
  <c r="I115" i="26"/>
  <c r="H115" i="26"/>
  <c r="F115" i="26"/>
  <c r="D115" i="26"/>
  <c r="C115" i="26"/>
  <c r="B115" i="26"/>
  <c r="N114" i="26"/>
  <c r="U113" i="26"/>
  <c r="T113" i="26"/>
  <c r="S113" i="26"/>
  <c r="R113" i="26"/>
  <c r="S112" i="26"/>
  <c r="R112" i="26"/>
  <c r="E112" i="26"/>
  <c r="T112" i="26" s="1"/>
  <c r="S111" i="26"/>
  <c r="R111" i="26"/>
  <c r="E111" i="26"/>
  <c r="U111" i="26" s="1"/>
  <c r="S110" i="26"/>
  <c r="R110" i="26"/>
  <c r="E110" i="26"/>
  <c r="U110" i="26" s="1"/>
  <c r="S109" i="26"/>
  <c r="R109" i="26"/>
  <c r="E109" i="26"/>
  <c r="U109" i="26" s="1"/>
  <c r="S108" i="26"/>
  <c r="R108" i="26"/>
  <c r="E108" i="26"/>
  <c r="U108" i="26" s="1"/>
  <c r="S107" i="26"/>
  <c r="R107" i="26"/>
  <c r="E107" i="26"/>
  <c r="T107" i="26" s="1"/>
  <c r="U106" i="26"/>
  <c r="S106" i="26"/>
  <c r="R106" i="26"/>
  <c r="E106" i="26"/>
  <c r="T106" i="26" s="1"/>
  <c r="S105" i="26"/>
  <c r="R105" i="26"/>
  <c r="E105" i="26"/>
  <c r="U105" i="26" s="1"/>
  <c r="S104" i="26"/>
  <c r="R104" i="26"/>
  <c r="E104" i="26"/>
  <c r="T104" i="26" s="1"/>
  <c r="S103" i="26"/>
  <c r="R103" i="26"/>
  <c r="E103" i="26"/>
  <c r="U103" i="26" s="1"/>
  <c r="S102" i="26"/>
  <c r="R102" i="26"/>
  <c r="E102" i="26"/>
  <c r="U102" i="26" s="1"/>
  <c r="S101" i="26"/>
  <c r="R101" i="26"/>
  <c r="E101" i="26"/>
  <c r="U101" i="26" s="1"/>
  <c r="S100" i="26"/>
  <c r="R100" i="26"/>
  <c r="E100" i="26"/>
  <c r="U100" i="26" s="1"/>
  <c r="S99" i="26"/>
  <c r="R99" i="26"/>
  <c r="E99" i="26"/>
  <c r="T99" i="26" s="1"/>
  <c r="S98" i="26"/>
  <c r="R98" i="26"/>
  <c r="E98" i="26"/>
  <c r="T98" i="26" s="1"/>
  <c r="M97" i="26"/>
  <c r="M114" i="26" s="1"/>
  <c r="S114" i="26" s="1"/>
  <c r="L97" i="26"/>
  <c r="L114" i="26" s="1"/>
  <c r="R114" i="26" s="1"/>
  <c r="K97" i="26"/>
  <c r="K114" i="26" s="1"/>
  <c r="J97" i="26"/>
  <c r="J114" i="26" s="1"/>
  <c r="I97" i="26"/>
  <c r="I114" i="26" s="1"/>
  <c r="H97" i="26"/>
  <c r="H114" i="26" s="1"/>
  <c r="G97" i="26"/>
  <c r="F97" i="26"/>
  <c r="F114" i="26" s="1"/>
  <c r="D97" i="26"/>
  <c r="D114" i="26" s="1"/>
  <c r="C97" i="26"/>
  <c r="C114" i="26" s="1"/>
  <c r="B97" i="26"/>
  <c r="B114" i="26" s="1"/>
  <c r="O115" i="27"/>
  <c r="N115" i="27"/>
  <c r="M115" i="27"/>
  <c r="S115" i="27" s="1"/>
  <c r="L115" i="27"/>
  <c r="R115" i="27" s="1"/>
  <c r="I115" i="27"/>
  <c r="H115" i="27"/>
  <c r="G115" i="27"/>
  <c r="F115" i="27"/>
  <c r="D115" i="27"/>
  <c r="O114" i="27"/>
  <c r="N114" i="27"/>
  <c r="U113" i="27"/>
  <c r="T113" i="27"/>
  <c r="S113" i="27"/>
  <c r="R113" i="27"/>
  <c r="S112" i="27"/>
  <c r="R112" i="27"/>
  <c r="E112" i="27"/>
  <c r="T112" i="27" s="1"/>
  <c r="S111" i="27"/>
  <c r="R111" i="27"/>
  <c r="E111" i="27"/>
  <c r="U111" i="27" s="1"/>
  <c r="S110" i="27"/>
  <c r="R110" i="27"/>
  <c r="E110" i="27"/>
  <c r="T110" i="27" s="1"/>
  <c r="S109" i="27"/>
  <c r="R109" i="27"/>
  <c r="E109" i="27"/>
  <c r="S108" i="27"/>
  <c r="R108" i="27"/>
  <c r="E108" i="27"/>
  <c r="U108" i="27" s="1"/>
  <c r="S107" i="27"/>
  <c r="R107" i="27"/>
  <c r="E107" i="27"/>
  <c r="U107" i="27" s="1"/>
  <c r="T106" i="27"/>
  <c r="S106" i="27"/>
  <c r="R106" i="27"/>
  <c r="E106" i="27"/>
  <c r="U106" i="27" s="1"/>
  <c r="S105" i="27"/>
  <c r="R105" i="27"/>
  <c r="E105" i="27"/>
  <c r="U105" i="27" s="1"/>
  <c r="T104" i="27"/>
  <c r="S104" i="27"/>
  <c r="R104" i="27"/>
  <c r="E104" i="27"/>
  <c r="U104" i="27" s="1"/>
  <c r="S103" i="27"/>
  <c r="R103" i="27"/>
  <c r="E103" i="27"/>
  <c r="U103" i="27" s="1"/>
  <c r="S102" i="27"/>
  <c r="R102" i="27"/>
  <c r="E102" i="27"/>
  <c r="T102" i="27" s="1"/>
  <c r="S101" i="27"/>
  <c r="R101" i="27"/>
  <c r="E101" i="27"/>
  <c r="U101" i="27" s="1"/>
  <c r="S100" i="27"/>
  <c r="R100" i="27"/>
  <c r="E100" i="27"/>
  <c r="U100" i="27" s="1"/>
  <c r="S99" i="27"/>
  <c r="R99" i="27"/>
  <c r="E99" i="27"/>
  <c r="U99" i="27" s="1"/>
  <c r="S98" i="27"/>
  <c r="R98" i="27"/>
  <c r="E98" i="27"/>
  <c r="U98" i="27" s="1"/>
  <c r="M97" i="27"/>
  <c r="S97" i="27" s="1"/>
  <c r="L97" i="27"/>
  <c r="R97" i="27" s="1"/>
  <c r="K97" i="27"/>
  <c r="K114" i="27" s="1"/>
  <c r="J97" i="27"/>
  <c r="J114" i="27" s="1"/>
  <c r="I97" i="27"/>
  <c r="H97" i="27"/>
  <c r="H114" i="27" s="1"/>
  <c r="G97" i="27"/>
  <c r="G114" i="27" s="1"/>
  <c r="F97" i="27"/>
  <c r="F114" i="27" s="1"/>
  <c r="D97" i="27"/>
  <c r="D114" i="27" s="1"/>
  <c r="C97" i="27"/>
  <c r="B97" i="27"/>
  <c r="N115" i="28"/>
  <c r="M115" i="28"/>
  <c r="S115" i="28" s="1"/>
  <c r="L115" i="28"/>
  <c r="R115" i="28" s="1"/>
  <c r="K115" i="28"/>
  <c r="J115" i="28"/>
  <c r="I115" i="28"/>
  <c r="H115" i="28"/>
  <c r="F115" i="28"/>
  <c r="D115" i="28"/>
  <c r="C115" i="28"/>
  <c r="B115" i="28"/>
  <c r="N114" i="28"/>
  <c r="U113" i="28"/>
  <c r="T113" i="28"/>
  <c r="S113" i="28"/>
  <c r="R113" i="28"/>
  <c r="U112" i="28"/>
  <c r="S112" i="28"/>
  <c r="R112" i="28"/>
  <c r="E112" i="28"/>
  <c r="T112" i="28" s="1"/>
  <c r="S111" i="28"/>
  <c r="R111" i="28"/>
  <c r="E111" i="28"/>
  <c r="U111" i="28" s="1"/>
  <c r="T110" i="28"/>
  <c r="S110" i="28"/>
  <c r="R110" i="28"/>
  <c r="E110" i="28"/>
  <c r="U110" i="28" s="1"/>
  <c r="S109" i="28"/>
  <c r="R109" i="28"/>
  <c r="E109" i="28"/>
  <c r="U109" i="28" s="1"/>
  <c r="S108" i="28"/>
  <c r="R108" i="28"/>
  <c r="E108" i="28"/>
  <c r="U108" i="28" s="1"/>
  <c r="S107" i="28"/>
  <c r="R107" i="28"/>
  <c r="E107" i="28"/>
  <c r="U107" i="28" s="1"/>
  <c r="S106" i="28"/>
  <c r="R106" i="28"/>
  <c r="E106" i="28"/>
  <c r="U106" i="28" s="1"/>
  <c r="S105" i="28"/>
  <c r="R105" i="28"/>
  <c r="E105" i="28"/>
  <c r="T105" i="28" s="1"/>
  <c r="U104" i="28"/>
  <c r="S104" i="28"/>
  <c r="R104" i="28"/>
  <c r="E104" i="28"/>
  <c r="T104" i="28" s="1"/>
  <c r="S103" i="28"/>
  <c r="R103" i="28"/>
  <c r="E103" i="28"/>
  <c r="U103" i="28" s="1"/>
  <c r="S102" i="28"/>
  <c r="R102" i="28"/>
  <c r="E102" i="28"/>
  <c r="S101" i="28"/>
  <c r="R101" i="28"/>
  <c r="E101" i="28"/>
  <c r="U101" i="28" s="1"/>
  <c r="S100" i="28"/>
  <c r="R100" i="28"/>
  <c r="E100" i="28"/>
  <c r="U100" i="28" s="1"/>
  <c r="S99" i="28"/>
  <c r="R99" i="28"/>
  <c r="E99" i="28"/>
  <c r="U99" i="28" s="1"/>
  <c r="S98" i="28"/>
  <c r="R98" i="28"/>
  <c r="E98" i="28"/>
  <c r="U98" i="28" s="1"/>
  <c r="M97" i="28"/>
  <c r="S97" i="28" s="1"/>
  <c r="L97" i="28"/>
  <c r="R97" i="28" s="1"/>
  <c r="K97" i="28"/>
  <c r="K114" i="28" s="1"/>
  <c r="J97" i="28"/>
  <c r="J114" i="28" s="1"/>
  <c r="I97" i="28"/>
  <c r="I114" i="28" s="1"/>
  <c r="H97" i="28"/>
  <c r="H114" i="28" s="1"/>
  <c r="G97" i="28"/>
  <c r="F97" i="28"/>
  <c r="F114" i="28" s="1"/>
  <c r="D97" i="28"/>
  <c r="D114" i="28" s="1"/>
  <c r="C97" i="28"/>
  <c r="C114" i="28" s="1"/>
  <c r="B97" i="28"/>
  <c r="B114" i="28" s="1"/>
  <c r="O115" i="29"/>
  <c r="N115" i="29"/>
  <c r="M115" i="29"/>
  <c r="S115" i="29" s="1"/>
  <c r="J115" i="29"/>
  <c r="I115" i="29"/>
  <c r="H115" i="29"/>
  <c r="G115" i="29"/>
  <c r="F115" i="29"/>
  <c r="D115" i="29"/>
  <c r="B115" i="29"/>
  <c r="O114" i="29"/>
  <c r="N114" i="29"/>
  <c r="U113" i="29"/>
  <c r="T113" i="29"/>
  <c r="S113" i="29"/>
  <c r="R113" i="29"/>
  <c r="S112" i="29"/>
  <c r="R112" i="29"/>
  <c r="E112" i="29"/>
  <c r="U112" i="29" s="1"/>
  <c r="S111" i="29"/>
  <c r="R111" i="29"/>
  <c r="E111" i="29"/>
  <c r="U111" i="29" s="1"/>
  <c r="S110" i="29"/>
  <c r="R110" i="29"/>
  <c r="E110" i="29"/>
  <c r="U110" i="29" s="1"/>
  <c r="S109" i="29"/>
  <c r="R109" i="29"/>
  <c r="E109" i="29"/>
  <c r="U109" i="29" s="1"/>
  <c r="S108" i="29"/>
  <c r="R108" i="29"/>
  <c r="E108" i="29"/>
  <c r="U108" i="29" s="1"/>
  <c r="U107" i="29"/>
  <c r="T107" i="29"/>
  <c r="S107" i="29"/>
  <c r="R107" i="29"/>
  <c r="E107" i="29"/>
  <c r="S106" i="29"/>
  <c r="R106" i="29"/>
  <c r="E106" i="29"/>
  <c r="U106" i="29" s="1"/>
  <c r="S105" i="29"/>
  <c r="R105" i="29"/>
  <c r="E105" i="29"/>
  <c r="T105" i="29" s="1"/>
  <c r="S104" i="29"/>
  <c r="R104" i="29"/>
  <c r="E104" i="29"/>
  <c r="U104" i="29" s="1"/>
  <c r="S103" i="29"/>
  <c r="R103" i="29"/>
  <c r="E103" i="29"/>
  <c r="U103" i="29" s="1"/>
  <c r="S102" i="29"/>
  <c r="R102" i="29"/>
  <c r="E102" i="29"/>
  <c r="U102" i="29" s="1"/>
  <c r="S101" i="29"/>
  <c r="R101" i="29"/>
  <c r="E101" i="29"/>
  <c r="U101" i="29" s="1"/>
  <c r="S100" i="29"/>
  <c r="R100" i="29"/>
  <c r="E100" i="29"/>
  <c r="U100" i="29" s="1"/>
  <c r="S99" i="29"/>
  <c r="R99" i="29"/>
  <c r="E99" i="29"/>
  <c r="U99" i="29" s="1"/>
  <c r="S98" i="29"/>
  <c r="R98" i="29"/>
  <c r="E98" i="29"/>
  <c r="U98" i="29" s="1"/>
  <c r="M97" i="29"/>
  <c r="M114" i="29" s="1"/>
  <c r="S114" i="29" s="1"/>
  <c r="L97" i="29"/>
  <c r="R97" i="29" s="1"/>
  <c r="K97" i="29"/>
  <c r="J97" i="29"/>
  <c r="J114" i="29" s="1"/>
  <c r="I97" i="29"/>
  <c r="I114" i="29" s="1"/>
  <c r="H97" i="29"/>
  <c r="H114" i="29" s="1"/>
  <c r="G97" i="29"/>
  <c r="G114" i="29" s="1"/>
  <c r="F97" i="29"/>
  <c r="F114" i="29" s="1"/>
  <c r="D97" i="29"/>
  <c r="D114" i="29" s="1"/>
  <c r="C97" i="29"/>
  <c r="B97" i="29"/>
  <c r="B114" i="29" s="1"/>
  <c r="N115" i="30"/>
  <c r="M115" i="30"/>
  <c r="S115" i="30" s="1"/>
  <c r="L115" i="30"/>
  <c r="R115" i="30" s="1"/>
  <c r="K115" i="30"/>
  <c r="J115" i="30"/>
  <c r="I115" i="30"/>
  <c r="H115" i="30"/>
  <c r="D115" i="30"/>
  <c r="C115" i="30"/>
  <c r="B115" i="30"/>
  <c r="N114" i="30"/>
  <c r="U113" i="30"/>
  <c r="T113" i="30"/>
  <c r="S113" i="30"/>
  <c r="R113" i="30"/>
  <c r="S112" i="30"/>
  <c r="R112" i="30"/>
  <c r="E112" i="30"/>
  <c r="U112" i="30" s="1"/>
  <c r="S111" i="30"/>
  <c r="R111" i="30"/>
  <c r="E111" i="30"/>
  <c r="U111" i="30" s="1"/>
  <c r="S110" i="30"/>
  <c r="R110" i="30"/>
  <c r="E110" i="30"/>
  <c r="U110" i="30" s="1"/>
  <c r="S109" i="30"/>
  <c r="R109" i="30"/>
  <c r="E109" i="30"/>
  <c r="U109" i="30" s="1"/>
  <c r="S108" i="30"/>
  <c r="R108" i="30"/>
  <c r="E108" i="30"/>
  <c r="U108" i="30" s="1"/>
  <c r="S107" i="30"/>
  <c r="R107" i="30"/>
  <c r="E107" i="30"/>
  <c r="U107" i="30" s="1"/>
  <c r="S106" i="30"/>
  <c r="R106" i="30"/>
  <c r="E106" i="30"/>
  <c r="U106" i="30" s="1"/>
  <c r="S105" i="30"/>
  <c r="R105" i="30"/>
  <c r="E105" i="30"/>
  <c r="T105" i="30" s="1"/>
  <c r="S104" i="30"/>
  <c r="R104" i="30"/>
  <c r="E104" i="30"/>
  <c r="U104" i="30" s="1"/>
  <c r="S103" i="30"/>
  <c r="R103" i="30"/>
  <c r="E103" i="30"/>
  <c r="T103" i="30" s="1"/>
  <c r="S102" i="30"/>
  <c r="R102" i="30"/>
  <c r="E102" i="30"/>
  <c r="U102" i="30" s="1"/>
  <c r="S101" i="30"/>
  <c r="R101" i="30"/>
  <c r="E101" i="30"/>
  <c r="U101" i="30" s="1"/>
  <c r="S100" i="30"/>
  <c r="R100" i="30"/>
  <c r="E100" i="30"/>
  <c r="U100" i="30" s="1"/>
  <c r="S99" i="30"/>
  <c r="R99" i="30"/>
  <c r="E99" i="30"/>
  <c r="U99" i="30" s="1"/>
  <c r="S98" i="30"/>
  <c r="R98" i="30"/>
  <c r="E98" i="30"/>
  <c r="U98" i="30" s="1"/>
  <c r="M97" i="30"/>
  <c r="M114" i="30" s="1"/>
  <c r="S114" i="30" s="1"/>
  <c r="L97" i="30"/>
  <c r="L114" i="30" s="1"/>
  <c r="R114" i="30" s="1"/>
  <c r="K97" i="30"/>
  <c r="K114" i="30" s="1"/>
  <c r="J97" i="30"/>
  <c r="J114" i="30" s="1"/>
  <c r="I97" i="30"/>
  <c r="I114" i="30" s="1"/>
  <c r="H97" i="30"/>
  <c r="H114" i="30" s="1"/>
  <c r="G97" i="30"/>
  <c r="F97" i="30"/>
  <c r="D97" i="30"/>
  <c r="C97" i="30"/>
  <c r="B97" i="30"/>
  <c r="O115" i="31"/>
  <c r="N115" i="31"/>
  <c r="M115" i="31"/>
  <c r="S115" i="31" s="1"/>
  <c r="L115" i="31"/>
  <c r="R115" i="31" s="1"/>
  <c r="J115" i="31"/>
  <c r="I115" i="31"/>
  <c r="H115" i="31"/>
  <c r="G115" i="31"/>
  <c r="F115" i="31"/>
  <c r="D115" i="31"/>
  <c r="B115" i="31"/>
  <c r="O114" i="31"/>
  <c r="N114" i="31"/>
  <c r="U113" i="31"/>
  <c r="T113" i="31"/>
  <c r="S113" i="31"/>
  <c r="R113" i="31"/>
  <c r="S112" i="31"/>
  <c r="R112" i="31"/>
  <c r="E112" i="31"/>
  <c r="U112" i="31" s="1"/>
  <c r="S111" i="31"/>
  <c r="R111" i="31"/>
  <c r="E111" i="31"/>
  <c r="T111" i="31" s="1"/>
  <c r="S110" i="31"/>
  <c r="R110" i="31"/>
  <c r="E110" i="31"/>
  <c r="U110" i="31" s="1"/>
  <c r="S109" i="31"/>
  <c r="R109" i="31"/>
  <c r="E109" i="31"/>
  <c r="U109" i="31" s="1"/>
  <c r="S108" i="31"/>
  <c r="R108" i="31"/>
  <c r="E108" i="31"/>
  <c r="U108" i="31" s="1"/>
  <c r="S107" i="31"/>
  <c r="R107" i="31"/>
  <c r="E107" i="31"/>
  <c r="U107" i="31" s="1"/>
  <c r="S106" i="31"/>
  <c r="R106" i="31"/>
  <c r="E106" i="31"/>
  <c r="T106" i="31" s="1"/>
  <c r="T105" i="31"/>
  <c r="S105" i="31"/>
  <c r="R105" i="31"/>
  <c r="E105" i="31"/>
  <c r="U105" i="31" s="1"/>
  <c r="S104" i="31"/>
  <c r="R104" i="31"/>
  <c r="E104" i="31"/>
  <c r="U104" i="31" s="1"/>
  <c r="S103" i="31"/>
  <c r="R103" i="31"/>
  <c r="E103" i="31"/>
  <c r="U103" i="31" s="1"/>
  <c r="S102" i="31"/>
  <c r="R102" i="31"/>
  <c r="E102" i="31"/>
  <c r="U102" i="31" s="1"/>
  <c r="S101" i="31"/>
  <c r="R101" i="31"/>
  <c r="E101" i="31"/>
  <c r="T101" i="31" s="1"/>
  <c r="S100" i="31"/>
  <c r="R100" i="31"/>
  <c r="E100" i="31"/>
  <c r="T100" i="31" s="1"/>
  <c r="S99" i="31"/>
  <c r="R99" i="31"/>
  <c r="E99" i="31"/>
  <c r="S98" i="31"/>
  <c r="R98" i="31"/>
  <c r="E98" i="31"/>
  <c r="T98" i="31" s="1"/>
  <c r="M97" i="31"/>
  <c r="M114" i="31" s="1"/>
  <c r="S114" i="31" s="1"/>
  <c r="L97" i="31"/>
  <c r="L114" i="31" s="1"/>
  <c r="R114" i="31" s="1"/>
  <c r="K97" i="31"/>
  <c r="K114" i="31" s="1"/>
  <c r="J97" i="31"/>
  <c r="J114" i="31" s="1"/>
  <c r="I97" i="31"/>
  <c r="I114" i="31" s="1"/>
  <c r="H97" i="31"/>
  <c r="H114" i="31" s="1"/>
  <c r="G97" i="31"/>
  <c r="G114" i="31" s="1"/>
  <c r="F97" i="31"/>
  <c r="F114" i="31" s="1"/>
  <c r="D97" i="31"/>
  <c r="D114" i="31" s="1"/>
  <c r="C97" i="31"/>
  <c r="B97" i="31"/>
  <c r="B114" i="31" s="1"/>
  <c r="N115" i="1"/>
  <c r="M115" i="1"/>
  <c r="S115" i="1" s="1"/>
  <c r="L115" i="1"/>
  <c r="R115" i="1" s="1"/>
  <c r="K115" i="1"/>
  <c r="I115" i="1"/>
  <c r="H115" i="1"/>
  <c r="F115" i="1"/>
  <c r="D115" i="1"/>
  <c r="C115" i="1"/>
  <c r="B115" i="1"/>
  <c r="N114" i="1"/>
  <c r="U113" i="1"/>
  <c r="T113" i="1"/>
  <c r="S113" i="1"/>
  <c r="R113" i="1"/>
  <c r="S112" i="1"/>
  <c r="R112" i="1"/>
  <c r="E112" i="1"/>
  <c r="U112" i="1" s="1"/>
  <c r="S111" i="1"/>
  <c r="R111" i="1"/>
  <c r="E111" i="1"/>
  <c r="S110" i="1"/>
  <c r="R110" i="1"/>
  <c r="E110" i="1"/>
  <c r="U110" i="1" s="1"/>
  <c r="U109" i="1"/>
  <c r="T109" i="1"/>
  <c r="S109" i="1"/>
  <c r="R109" i="1"/>
  <c r="E109" i="1"/>
  <c r="S108" i="1"/>
  <c r="R108" i="1"/>
  <c r="E108" i="1"/>
  <c r="U108" i="1" s="1"/>
  <c r="S107" i="1"/>
  <c r="R107" i="1"/>
  <c r="E107" i="1"/>
  <c r="U107" i="1" s="1"/>
  <c r="S106" i="1"/>
  <c r="R106" i="1"/>
  <c r="E106" i="1"/>
  <c r="T106" i="1" s="1"/>
  <c r="S105" i="1"/>
  <c r="R105" i="1"/>
  <c r="E105" i="1"/>
  <c r="U105" i="1" s="1"/>
  <c r="S104" i="1"/>
  <c r="R104" i="1"/>
  <c r="E104" i="1"/>
  <c r="T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T98" i="1" s="1"/>
  <c r="M97" i="1"/>
  <c r="M114" i="1" s="1"/>
  <c r="S114" i="1" s="1"/>
  <c r="L97" i="1"/>
  <c r="L114" i="1" s="1"/>
  <c r="R114" i="1" s="1"/>
  <c r="K97" i="1"/>
  <c r="K114" i="1" s="1"/>
  <c r="J97" i="1"/>
  <c r="J114" i="1" s="1"/>
  <c r="I97" i="1"/>
  <c r="H97" i="1"/>
  <c r="H114" i="1" s="1"/>
  <c r="G97" i="1"/>
  <c r="G114" i="1" s="1"/>
  <c r="F97" i="1"/>
  <c r="F114" i="1" s="1"/>
  <c r="D97" i="1"/>
  <c r="D114" i="1" s="1"/>
  <c r="C97" i="1"/>
  <c r="C114" i="1" s="1"/>
  <c r="B97" i="1"/>
  <c r="B114" i="1" s="1"/>
  <c r="E86" i="2"/>
  <c r="E85" i="2"/>
  <c r="E84" i="2"/>
  <c r="E83" i="2"/>
  <c r="E82" i="2" s="1"/>
  <c r="M82" i="2"/>
  <c r="L82" i="2"/>
  <c r="K82" i="2"/>
  <c r="J82" i="2"/>
  <c r="I82" i="2"/>
  <c r="H82" i="2"/>
  <c r="G82" i="2"/>
  <c r="F82" i="2"/>
  <c r="D82" i="2"/>
  <c r="C82" i="2"/>
  <c r="B82" i="2"/>
  <c r="A79" i="2"/>
  <c r="E86" i="3"/>
  <c r="E85" i="3"/>
  <c r="E84" i="3"/>
  <c r="E83" i="3"/>
  <c r="M82" i="3"/>
  <c r="L82" i="3"/>
  <c r="K82" i="3"/>
  <c r="J82" i="3"/>
  <c r="I82" i="3"/>
  <c r="H82" i="3"/>
  <c r="G82" i="3"/>
  <c r="F82" i="3"/>
  <c r="D82" i="3"/>
  <c r="C82" i="3"/>
  <c r="B82" i="3"/>
  <c r="A79" i="3"/>
  <c r="E86" i="4"/>
  <c r="E85" i="4"/>
  <c r="E84" i="4"/>
  <c r="E83" i="4"/>
  <c r="M82" i="4"/>
  <c r="L82" i="4"/>
  <c r="K82" i="4"/>
  <c r="J82" i="4"/>
  <c r="I82" i="4"/>
  <c r="H82" i="4"/>
  <c r="G82" i="4"/>
  <c r="F82" i="4"/>
  <c r="D82" i="4"/>
  <c r="C82" i="4"/>
  <c r="B82" i="4"/>
  <c r="A79" i="4"/>
  <c r="E86" i="5"/>
  <c r="E85" i="5"/>
  <c r="E84" i="5"/>
  <c r="E83" i="5"/>
  <c r="M82" i="5"/>
  <c r="L82" i="5"/>
  <c r="K82" i="5"/>
  <c r="J82" i="5"/>
  <c r="I82" i="5"/>
  <c r="H82" i="5"/>
  <c r="G82" i="5"/>
  <c r="F82" i="5"/>
  <c r="D82" i="5"/>
  <c r="C82" i="5"/>
  <c r="B82" i="5"/>
  <c r="A79" i="5"/>
  <c r="E86" i="6"/>
  <c r="E85" i="6"/>
  <c r="E84" i="6"/>
  <c r="E83" i="6"/>
  <c r="M82" i="6"/>
  <c r="L82" i="6"/>
  <c r="K82" i="6"/>
  <c r="J82" i="6"/>
  <c r="I82" i="6"/>
  <c r="H82" i="6"/>
  <c r="G82" i="6"/>
  <c r="F82" i="6"/>
  <c r="D82" i="6"/>
  <c r="C82" i="6"/>
  <c r="B82" i="6"/>
  <c r="A79" i="6"/>
  <c r="E86" i="7"/>
  <c r="E85" i="7"/>
  <c r="E84" i="7"/>
  <c r="E83" i="7"/>
  <c r="M82" i="7"/>
  <c r="L82" i="7"/>
  <c r="K82" i="7"/>
  <c r="J82" i="7"/>
  <c r="I82" i="7"/>
  <c r="H82" i="7"/>
  <c r="G82" i="7"/>
  <c r="F82" i="7"/>
  <c r="D82" i="7"/>
  <c r="C82" i="7"/>
  <c r="B82" i="7"/>
  <c r="A79" i="7"/>
  <c r="E86" i="8"/>
  <c r="E85" i="8"/>
  <c r="E84" i="8"/>
  <c r="E83" i="8"/>
  <c r="M82" i="8"/>
  <c r="L82" i="8"/>
  <c r="K82" i="8"/>
  <c r="J82" i="8"/>
  <c r="I82" i="8"/>
  <c r="H82" i="8"/>
  <c r="G82" i="8"/>
  <c r="F82" i="8"/>
  <c r="D82" i="8"/>
  <c r="C82" i="8"/>
  <c r="B82" i="8"/>
  <c r="A79" i="8"/>
  <c r="E86" i="9"/>
  <c r="E85" i="9"/>
  <c r="E84" i="9"/>
  <c r="E83" i="9"/>
  <c r="M82" i="9"/>
  <c r="L82" i="9"/>
  <c r="K82" i="9"/>
  <c r="J82" i="9"/>
  <c r="I82" i="9"/>
  <c r="H82" i="9"/>
  <c r="G82" i="9"/>
  <c r="F82" i="9"/>
  <c r="D82" i="9"/>
  <c r="C82" i="9"/>
  <c r="B82" i="9"/>
  <c r="A79" i="9"/>
  <c r="E86" i="10"/>
  <c r="E85" i="10"/>
  <c r="E84" i="10"/>
  <c r="E83" i="10"/>
  <c r="M82" i="10"/>
  <c r="L82" i="10"/>
  <c r="K82" i="10"/>
  <c r="J82" i="10"/>
  <c r="I82" i="10"/>
  <c r="H82" i="10"/>
  <c r="G82" i="10"/>
  <c r="F82" i="10"/>
  <c r="D82" i="10"/>
  <c r="C82" i="10"/>
  <c r="B82" i="10"/>
  <c r="A79" i="10"/>
  <c r="E86" i="11"/>
  <c r="E85" i="11"/>
  <c r="E84" i="11"/>
  <c r="E83" i="11"/>
  <c r="M82" i="11"/>
  <c r="L82" i="11"/>
  <c r="K82" i="11"/>
  <c r="J82" i="11"/>
  <c r="I82" i="11"/>
  <c r="H82" i="11"/>
  <c r="G82" i="11"/>
  <c r="F82" i="11"/>
  <c r="D82" i="11"/>
  <c r="C82" i="11"/>
  <c r="B82" i="11"/>
  <c r="A79" i="11"/>
  <c r="E86" i="12"/>
  <c r="E85" i="12"/>
  <c r="E84" i="12"/>
  <c r="E83" i="12"/>
  <c r="M82" i="12"/>
  <c r="L82" i="12"/>
  <c r="K82" i="12"/>
  <c r="J82" i="12"/>
  <c r="I82" i="12"/>
  <c r="H82" i="12"/>
  <c r="G82" i="12"/>
  <c r="F82" i="12"/>
  <c r="D82" i="12"/>
  <c r="C82" i="12"/>
  <c r="B82" i="12"/>
  <c r="A79" i="12"/>
  <c r="E86" i="13"/>
  <c r="E85" i="13"/>
  <c r="E84" i="13"/>
  <c r="E83" i="13"/>
  <c r="M82" i="13"/>
  <c r="L82" i="13"/>
  <c r="K82" i="13"/>
  <c r="J82" i="13"/>
  <c r="I82" i="13"/>
  <c r="H82" i="13"/>
  <c r="G82" i="13"/>
  <c r="F82" i="13"/>
  <c r="D82" i="13"/>
  <c r="C82" i="13"/>
  <c r="B82" i="13"/>
  <c r="A79" i="13"/>
  <c r="E86" i="14"/>
  <c r="E85" i="14"/>
  <c r="E84" i="14"/>
  <c r="E83" i="14"/>
  <c r="M82" i="14"/>
  <c r="L82" i="14"/>
  <c r="K82" i="14"/>
  <c r="J82" i="14"/>
  <c r="I82" i="14"/>
  <c r="H82" i="14"/>
  <c r="G82" i="14"/>
  <c r="F82" i="14"/>
  <c r="D82" i="14"/>
  <c r="C82" i="14"/>
  <c r="B82" i="14"/>
  <c r="A79" i="14"/>
  <c r="E86" i="15"/>
  <c r="E85" i="15"/>
  <c r="E84" i="15"/>
  <c r="E83" i="15"/>
  <c r="M82" i="15"/>
  <c r="L82" i="15"/>
  <c r="K82" i="15"/>
  <c r="J82" i="15"/>
  <c r="I82" i="15"/>
  <c r="H82" i="15"/>
  <c r="G82" i="15"/>
  <c r="F82" i="15"/>
  <c r="D82" i="15"/>
  <c r="C82" i="15"/>
  <c r="B82" i="15"/>
  <c r="A79" i="15"/>
  <c r="E86" i="16"/>
  <c r="E85" i="16"/>
  <c r="E84" i="16"/>
  <c r="E83" i="16"/>
  <c r="M82" i="16"/>
  <c r="L82" i="16"/>
  <c r="K82" i="16"/>
  <c r="J82" i="16"/>
  <c r="I82" i="16"/>
  <c r="H82" i="16"/>
  <c r="G82" i="16"/>
  <c r="F82" i="16"/>
  <c r="D82" i="16"/>
  <c r="C82" i="16"/>
  <c r="B82" i="16"/>
  <c r="A79" i="16"/>
  <c r="E86" i="17"/>
  <c r="E85" i="17"/>
  <c r="E84" i="17"/>
  <c r="E83" i="17"/>
  <c r="M82" i="17"/>
  <c r="L82" i="17"/>
  <c r="K82" i="17"/>
  <c r="J82" i="17"/>
  <c r="I82" i="17"/>
  <c r="H82" i="17"/>
  <c r="G82" i="17"/>
  <c r="F82" i="17"/>
  <c r="D82" i="17"/>
  <c r="C82" i="17"/>
  <c r="B82" i="17"/>
  <c r="A79" i="17"/>
  <c r="E86" i="18"/>
  <c r="E85" i="18"/>
  <c r="E84" i="18"/>
  <c r="E83" i="18"/>
  <c r="M82" i="18"/>
  <c r="L82" i="18"/>
  <c r="K82" i="18"/>
  <c r="J82" i="18"/>
  <c r="I82" i="18"/>
  <c r="H82" i="18"/>
  <c r="G82" i="18"/>
  <c r="F82" i="18"/>
  <c r="D82" i="18"/>
  <c r="C82" i="18"/>
  <c r="B82" i="18"/>
  <c r="A79" i="18"/>
  <c r="E86" i="19"/>
  <c r="E85" i="19"/>
  <c r="E84" i="19"/>
  <c r="E83" i="19"/>
  <c r="M82" i="19"/>
  <c r="L82" i="19"/>
  <c r="K82" i="19"/>
  <c r="J82" i="19"/>
  <c r="I82" i="19"/>
  <c r="H82" i="19"/>
  <c r="G82" i="19"/>
  <c r="F82" i="19"/>
  <c r="D82" i="19"/>
  <c r="C82" i="19"/>
  <c r="B82" i="19"/>
  <c r="A79" i="19"/>
  <c r="E86" i="20"/>
  <c r="E85" i="20"/>
  <c r="E84" i="20"/>
  <c r="E83" i="20"/>
  <c r="M82" i="20"/>
  <c r="L82" i="20"/>
  <c r="K82" i="20"/>
  <c r="J82" i="20"/>
  <c r="I82" i="20"/>
  <c r="H82" i="20"/>
  <c r="G82" i="20"/>
  <c r="F82" i="20"/>
  <c r="D82" i="20"/>
  <c r="C82" i="20"/>
  <c r="B82" i="20"/>
  <c r="A79" i="20"/>
  <c r="E86" i="21"/>
  <c r="E85" i="21"/>
  <c r="E84" i="21"/>
  <c r="E83" i="21"/>
  <c r="M82" i="21"/>
  <c r="L82" i="21"/>
  <c r="K82" i="21"/>
  <c r="J82" i="21"/>
  <c r="I82" i="21"/>
  <c r="H82" i="21"/>
  <c r="G82" i="21"/>
  <c r="F82" i="21"/>
  <c r="D82" i="21"/>
  <c r="C82" i="21"/>
  <c r="B82" i="21"/>
  <c r="A79" i="21"/>
  <c r="E86" i="22"/>
  <c r="E85" i="22"/>
  <c r="E84" i="22"/>
  <c r="E83" i="22"/>
  <c r="M82" i="22"/>
  <c r="L82" i="22"/>
  <c r="K82" i="22"/>
  <c r="J82" i="22"/>
  <c r="I82" i="22"/>
  <c r="H82" i="22"/>
  <c r="G82" i="22"/>
  <c r="F82" i="22"/>
  <c r="D82" i="22"/>
  <c r="C82" i="22"/>
  <c r="B82" i="22"/>
  <c r="A79" i="22"/>
  <c r="E86" i="23"/>
  <c r="E85" i="23"/>
  <c r="E82" i="23" s="1"/>
  <c r="E84" i="23"/>
  <c r="E83" i="23"/>
  <c r="M82" i="23"/>
  <c r="L82" i="23"/>
  <c r="K82" i="23"/>
  <c r="J82" i="23"/>
  <c r="I82" i="23"/>
  <c r="H82" i="23"/>
  <c r="G82" i="23"/>
  <c r="F82" i="23"/>
  <c r="D82" i="23"/>
  <c r="C82" i="23"/>
  <c r="B82" i="23"/>
  <c r="A79" i="23"/>
  <c r="E86" i="24"/>
  <c r="E85" i="24"/>
  <c r="E84" i="24"/>
  <c r="E83" i="24"/>
  <c r="E82" i="24" s="1"/>
  <c r="M82" i="24"/>
  <c r="L82" i="24"/>
  <c r="K82" i="24"/>
  <c r="J82" i="24"/>
  <c r="I82" i="24"/>
  <c r="H82" i="24"/>
  <c r="G82" i="24"/>
  <c r="F82" i="24"/>
  <c r="D82" i="24"/>
  <c r="C82" i="24"/>
  <c r="B82" i="24"/>
  <c r="A79" i="24"/>
  <c r="E86" i="25"/>
  <c r="E85" i="25"/>
  <c r="E84" i="25"/>
  <c r="E83" i="25"/>
  <c r="M82" i="25"/>
  <c r="L82" i="25"/>
  <c r="K82" i="25"/>
  <c r="J82" i="25"/>
  <c r="I82" i="25"/>
  <c r="H82" i="25"/>
  <c r="G82" i="25"/>
  <c r="F82" i="25"/>
  <c r="D82" i="25"/>
  <c r="C82" i="25"/>
  <c r="B82" i="25"/>
  <c r="A79" i="25"/>
  <c r="E86" i="26"/>
  <c r="E85" i="26"/>
  <c r="E84" i="26"/>
  <c r="E83" i="26"/>
  <c r="M82" i="26"/>
  <c r="L82" i="26"/>
  <c r="K82" i="26"/>
  <c r="J82" i="26"/>
  <c r="I82" i="26"/>
  <c r="H82" i="26"/>
  <c r="G82" i="26"/>
  <c r="F82" i="26"/>
  <c r="D82" i="26"/>
  <c r="C82" i="26"/>
  <c r="B82" i="26"/>
  <c r="A79" i="26"/>
  <c r="E86" i="27"/>
  <c r="E85" i="27"/>
  <c r="E84" i="27"/>
  <c r="E82" i="27" s="1"/>
  <c r="E83" i="27"/>
  <c r="M82" i="27"/>
  <c r="L82" i="27"/>
  <c r="K82" i="27"/>
  <c r="J82" i="27"/>
  <c r="I82" i="27"/>
  <c r="H82" i="27"/>
  <c r="G82" i="27"/>
  <c r="F82" i="27"/>
  <c r="D82" i="27"/>
  <c r="C82" i="27"/>
  <c r="B82" i="27"/>
  <c r="A79" i="27"/>
  <c r="E86" i="28"/>
  <c r="E85" i="28"/>
  <c r="E84" i="28"/>
  <c r="E83" i="28"/>
  <c r="M82" i="28"/>
  <c r="L82" i="28"/>
  <c r="K82" i="28"/>
  <c r="J82" i="28"/>
  <c r="I82" i="28"/>
  <c r="H82" i="28"/>
  <c r="G82" i="28"/>
  <c r="F82" i="28"/>
  <c r="D82" i="28"/>
  <c r="C82" i="28"/>
  <c r="B82" i="28"/>
  <c r="A79" i="28"/>
  <c r="E86" i="29"/>
  <c r="E85" i="29"/>
  <c r="E84" i="29"/>
  <c r="E83" i="29"/>
  <c r="M82" i="29"/>
  <c r="L82" i="29"/>
  <c r="K82" i="29"/>
  <c r="J82" i="29"/>
  <c r="I82" i="29"/>
  <c r="H82" i="29"/>
  <c r="G82" i="29"/>
  <c r="F82" i="29"/>
  <c r="D82" i="29"/>
  <c r="C82" i="29"/>
  <c r="B82" i="29"/>
  <c r="A79" i="29"/>
  <c r="E86" i="30"/>
  <c r="E85" i="30"/>
  <c r="E84" i="30"/>
  <c r="E82" i="30" s="1"/>
  <c r="E83" i="30"/>
  <c r="M82" i="30"/>
  <c r="L82" i="30"/>
  <c r="K82" i="30"/>
  <c r="J82" i="30"/>
  <c r="I82" i="30"/>
  <c r="H82" i="30"/>
  <c r="G82" i="30"/>
  <c r="F82" i="30"/>
  <c r="D82" i="30"/>
  <c r="C82" i="30"/>
  <c r="B82" i="30"/>
  <c r="A79" i="30"/>
  <c r="E86" i="31"/>
  <c r="E85" i="31"/>
  <c r="E84" i="31"/>
  <c r="E83" i="31"/>
  <c r="M82" i="31"/>
  <c r="L82" i="31"/>
  <c r="K82" i="31"/>
  <c r="J82" i="31"/>
  <c r="I82" i="31"/>
  <c r="H82" i="31"/>
  <c r="G82" i="31"/>
  <c r="F82" i="31"/>
  <c r="D82" i="31"/>
  <c r="C82" i="31"/>
  <c r="B82" i="31"/>
  <c r="A79" i="31"/>
  <c r="E86" i="1"/>
  <c r="E82" i="1" s="1"/>
  <c r="E85" i="1"/>
  <c r="E84" i="1"/>
  <c r="E83" i="1"/>
  <c r="M82" i="1"/>
  <c r="L82" i="1"/>
  <c r="K82" i="1"/>
  <c r="J82" i="1"/>
  <c r="I82" i="1"/>
  <c r="H82" i="1"/>
  <c r="G82" i="1"/>
  <c r="F82" i="1"/>
  <c r="D82" i="1"/>
  <c r="C82" i="1"/>
  <c r="B82" i="1"/>
  <c r="A79" i="1"/>
  <c r="S96" i="31"/>
  <c r="R96" i="31"/>
  <c r="Q96" i="31"/>
  <c r="P96" i="31"/>
  <c r="E96" i="31"/>
  <c r="U96" i="31" s="1"/>
  <c r="S95" i="31"/>
  <c r="R95" i="31"/>
  <c r="Q95" i="31"/>
  <c r="P95" i="31"/>
  <c r="E95" i="31"/>
  <c r="U95" i="31" s="1"/>
  <c r="U94" i="31"/>
  <c r="S94" i="31"/>
  <c r="R94" i="31"/>
  <c r="Q94" i="31"/>
  <c r="P94" i="31"/>
  <c r="E94" i="31"/>
  <c r="T94" i="31" s="1"/>
  <c r="S93" i="31"/>
  <c r="R93" i="31"/>
  <c r="Q93" i="31"/>
  <c r="P93" i="31"/>
  <c r="E93" i="31"/>
  <c r="S92" i="31"/>
  <c r="R92" i="31"/>
  <c r="Q92" i="31"/>
  <c r="P92" i="31"/>
  <c r="E92" i="31"/>
  <c r="U92" i="31" s="1"/>
  <c r="U91" i="31"/>
  <c r="S91" i="31"/>
  <c r="R91" i="31"/>
  <c r="Q91" i="31"/>
  <c r="P91" i="31"/>
  <c r="E91" i="31"/>
  <c r="T91" i="31" s="1"/>
  <c r="T90" i="31"/>
  <c r="S90" i="31"/>
  <c r="R90" i="31"/>
  <c r="Q90" i="31"/>
  <c r="P90" i="31"/>
  <c r="E90" i="31"/>
  <c r="U90" i="31" s="1"/>
  <c r="S89" i="31"/>
  <c r="R89" i="31"/>
  <c r="Q89" i="31"/>
  <c r="P89" i="31"/>
  <c r="E89" i="31"/>
  <c r="T89" i="31" s="1"/>
  <c r="S88" i="31"/>
  <c r="R88" i="31"/>
  <c r="Q88" i="31"/>
  <c r="P88" i="31"/>
  <c r="E88" i="31"/>
  <c r="U88" i="31" s="1"/>
  <c r="O75" i="31"/>
  <c r="N75" i="31"/>
  <c r="M75" i="31"/>
  <c r="L75" i="31"/>
  <c r="K75" i="31"/>
  <c r="J75" i="31"/>
  <c r="I75" i="31"/>
  <c r="S75" i="31" s="1"/>
  <c r="H75" i="31"/>
  <c r="G75" i="31"/>
  <c r="F75" i="31"/>
  <c r="C75" i="31"/>
  <c r="B75" i="31"/>
  <c r="O74" i="31"/>
  <c r="N74" i="31"/>
  <c r="M74" i="31"/>
  <c r="L74" i="31"/>
  <c r="K74" i="31"/>
  <c r="J74" i="31"/>
  <c r="I74" i="31"/>
  <c r="H74" i="31"/>
  <c r="P74" i="31" s="1"/>
  <c r="G74" i="31"/>
  <c r="F74" i="31"/>
  <c r="E74" i="31"/>
  <c r="C74" i="31"/>
  <c r="B74" i="31"/>
  <c r="O73" i="31"/>
  <c r="N73" i="31"/>
  <c r="M73" i="31"/>
  <c r="L73" i="31"/>
  <c r="K73" i="31"/>
  <c r="J73" i="31"/>
  <c r="I73" i="31"/>
  <c r="Q73" i="31" s="1"/>
  <c r="H73" i="31"/>
  <c r="R73" i="31" s="1"/>
  <c r="G73" i="31"/>
  <c r="F73" i="31"/>
  <c r="C73" i="31"/>
  <c r="B73" i="31"/>
  <c r="E73" i="31" s="1"/>
  <c r="T72" i="31"/>
  <c r="S72" i="31"/>
  <c r="R72" i="31"/>
  <c r="Q72" i="31"/>
  <c r="P72" i="31"/>
  <c r="E72" i="31"/>
  <c r="U72" i="31" s="1"/>
  <c r="S71" i="31"/>
  <c r="R71" i="31"/>
  <c r="Q71" i="31"/>
  <c r="P71" i="31"/>
  <c r="E71" i="31"/>
  <c r="U71" i="31" s="1"/>
  <c r="O69" i="31"/>
  <c r="N69" i="31"/>
  <c r="M69" i="31"/>
  <c r="L69" i="31"/>
  <c r="K69" i="31"/>
  <c r="J69" i="31"/>
  <c r="I69" i="31"/>
  <c r="H69" i="31"/>
  <c r="G69" i="31"/>
  <c r="F69" i="31"/>
  <c r="C69" i="31"/>
  <c r="B69" i="31"/>
  <c r="E69" i="31" s="1"/>
  <c r="O68" i="31"/>
  <c r="N68" i="31"/>
  <c r="M68" i="31"/>
  <c r="L68" i="31"/>
  <c r="K68" i="31"/>
  <c r="J68" i="31"/>
  <c r="I68" i="31"/>
  <c r="H68" i="31"/>
  <c r="R68" i="31" s="1"/>
  <c r="G68" i="31"/>
  <c r="F68" i="31"/>
  <c r="C68" i="31"/>
  <c r="B68" i="31"/>
  <c r="E68" i="31" s="1"/>
  <c r="T67" i="31"/>
  <c r="S67" i="31"/>
  <c r="R67" i="31"/>
  <c r="Q67" i="31"/>
  <c r="P67" i="31"/>
  <c r="E67" i="31"/>
  <c r="U67" i="31" s="1"/>
  <c r="S66" i="31"/>
  <c r="R66" i="31"/>
  <c r="Q66" i="31"/>
  <c r="P66" i="31"/>
  <c r="E66" i="31"/>
  <c r="T66" i="31" s="1"/>
  <c r="S65" i="31"/>
  <c r="R65" i="31"/>
  <c r="Q65" i="31"/>
  <c r="P65" i="31"/>
  <c r="E65" i="31"/>
  <c r="S64" i="31"/>
  <c r="R64" i="31"/>
  <c r="Q64" i="31"/>
  <c r="P64" i="31"/>
  <c r="E64" i="31"/>
  <c r="S63" i="31"/>
  <c r="R63" i="31"/>
  <c r="Q63" i="31"/>
  <c r="P63" i="31"/>
  <c r="E63" i="31"/>
  <c r="U63" i="31" s="1"/>
  <c r="O61" i="31"/>
  <c r="N61" i="31"/>
  <c r="M61" i="31"/>
  <c r="L61" i="31"/>
  <c r="K61" i="31"/>
  <c r="J61" i="31"/>
  <c r="I61" i="31"/>
  <c r="S61" i="31" s="1"/>
  <c r="H61" i="31"/>
  <c r="R61" i="31" s="1"/>
  <c r="C61" i="31"/>
  <c r="B61" i="31"/>
  <c r="S60" i="31"/>
  <c r="R60" i="31"/>
  <c r="Q60" i="31"/>
  <c r="P60" i="31"/>
  <c r="E60" i="31"/>
  <c r="T60" i="31" s="1"/>
  <c r="U59" i="31"/>
  <c r="S59" i="31"/>
  <c r="R59" i="31"/>
  <c r="Q59" i="31"/>
  <c r="P59" i="31"/>
  <c r="E59" i="31"/>
  <c r="T59" i="31" s="1"/>
  <c r="S58" i="31"/>
  <c r="R58" i="31"/>
  <c r="Q58" i="31"/>
  <c r="P58" i="31"/>
  <c r="E58" i="31"/>
  <c r="U58" i="31" s="1"/>
  <c r="S57" i="31"/>
  <c r="R57" i="31"/>
  <c r="Q57" i="31"/>
  <c r="P57" i="31"/>
  <c r="E57" i="31"/>
  <c r="O55" i="31"/>
  <c r="N55" i="31"/>
  <c r="M55" i="31"/>
  <c r="L55" i="31"/>
  <c r="K55" i="31"/>
  <c r="J55" i="31"/>
  <c r="I55" i="31"/>
  <c r="S55" i="31" s="1"/>
  <c r="H55" i="31"/>
  <c r="R55" i="31" s="1"/>
  <c r="G55" i="31"/>
  <c r="F55" i="31"/>
  <c r="C55" i="31"/>
  <c r="B55" i="31"/>
  <c r="E55" i="31" s="1"/>
  <c r="S54" i="31"/>
  <c r="R54" i="31"/>
  <c r="Q54" i="31"/>
  <c r="P54" i="31"/>
  <c r="E54" i="31"/>
  <c r="S53" i="31"/>
  <c r="R53" i="31"/>
  <c r="Q53" i="31"/>
  <c r="P53" i="31"/>
  <c r="E53" i="31"/>
  <c r="S52" i="31"/>
  <c r="R52" i="31"/>
  <c r="Q52" i="31"/>
  <c r="P52" i="31"/>
  <c r="E52" i="31"/>
  <c r="S51" i="31"/>
  <c r="R51" i="31"/>
  <c r="Q51" i="31"/>
  <c r="P51" i="31"/>
  <c r="E51" i="31"/>
  <c r="U51" i="31" s="1"/>
  <c r="S50" i="31"/>
  <c r="R50" i="31"/>
  <c r="Q50" i="31"/>
  <c r="P50" i="31"/>
  <c r="E50" i="31"/>
  <c r="U50" i="31" s="1"/>
  <c r="S49" i="31"/>
  <c r="R49" i="31"/>
  <c r="Q49" i="31"/>
  <c r="P49" i="31"/>
  <c r="E49" i="31"/>
  <c r="U49" i="31" s="1"/>
  <c r="S48" i="31"/>
  <c r="R48" i="31"/>
  <c r="Q48" i="31"/>
  <c r="P48" i="31"/>
  <c r="E48" i="31"/>
  <c r="U48" i="31" s="1"/>
  <c r="S47" i="31"/>
  <c r="R47" i="31"/>
  <c r="Q47" i="31"/>
  <c r="P47" i="31"/>
  <c r="E47" i="31"/>
  <c r="U47" i="31" s="1"/>
  <c r="S46" i="31"/>
  <c r="R46" i="31"/>
  <c r="Q46" i="31"/>
  <c r="P46" i="31"/>
  <c r="E46" i="31"/>
  <c r="T46" i="31" s="1"/>
  <c r="S45" i="31"/>
  <c r="R45" i="31"/>
  <c r="Q45" i="31"/>
  <c r="P45" i="31"/>
  <c r="E45" i="31"/>
  <c r="U45" i="31" s="1"/>
  <c r="S44" i="31"/>
  <c r="R44" i="31"/>
  <c r="Q44" i="31"/>
  <c r="P44" i="31"/>
  <c r="E44" i="31"/>
  <c r="T44" i="31" s="1"/>
  <c r="O42" i="31"/>
  <c r="N42" i="31"/>
  <c r="M42" i="31"/>
  <c r="L42" i="31"/>
  <c r="K42" i="31"/>
  <c r="J42" i="31"/>
  <c r="I42" i="31"/>
  <c r="H42" i="31"/>
  <c r="G42" i="31"/>
  <c r="F42" i="31"/>
  <c r="C42" i="31"/>
  <c r="B42" i="31"/>
  <c r="U41" i="31"/>
  <c r="S41" i="31"/>
  <c r="R41" i="31"/>
  <c r="Q41" i="31"/>
  <c r="P41" i="31"/>
  <c r="E41" i="31"/>
  <c r="T41" i="31" s="1"/>
  <c r="S40" i="31"/>
  <c r="R40" i="31"/>
  <c r="Q40" i="31"/>
  <c r="P40" i="31"/>
  <c r="E40" i="31"/>
  <c r="S39" i="31"/>
  <c r="R39" i="31"/>
  <c r="Q39" i="31"/>
  <c r="P39" i="31"/>
  <c r="E39" i="31"/>
  <c r="U39" i="31" s="1"/>
  <c r="U38" i="31"/>
  <c r="T38" i="31"/>
  <c r="S38" i="31"/>
  <c r="R38" i="31"/>
  <c r="Q38" i="31"/>
  <c r="P38" i="31"/>
  <c r="E38" i="31"/>
  <c r="U37" i="31"/>
  <c r="S37" i="31"/>
  <c r="R37" i="31"/>
  <c r="Q37" i="31"/>
  <c r="P37" i="31"/>
  <c r="E37" i="31"/>
  <c r="O35" i="31"/>
  <c r="N35" i="31"/>
  <c r="M35" i="31"/>
  <c r="L35" i="31"/>
  <c r="K35" i="31"/>
  <c r="J35" i="31"/>
  <c r="I35" i="31"/>
  <c r="S35" i="31" s="1"/>
  <c r="H35" i="31"/>
  <c r="R35" i="31" s="1"/>
  <c r="G35" i="31"/>
  <c r="F35" i="31"/>
  <c r="C35" i="31"/>
  <c r="B35" i="31"/>
  <c r="S34" i="31"/>
  <c r="R34" i="31"/>
  <c r="Q34" i="31"/>
  <c r="P34" i="31"/>
  <c r="E34" i="31"/>
  <c r="T34" i="31" s="1"/>
  <c r="O32" i="31"/>
  <c r="N32" i="31"/>
  <c r="M32" i="31"/>
  <c r="L32" i="31"/>
  <c r="K32" i="31"/>
  <c r="J32" i="31"/>
  <c r="I32" i="31"/>
  <c r="S32" i="31" s="1"/>
  <c r="H32" i="31"/>
  <c r="G32" i="31"/>
  <c r="F32" i="31"/>
  <c r="C32" i="31"/>
  <c r="B32" i="31"/>
  <c r="S31" i="31"/>
  <c r="R31" i="31"/>
  <c r="Q31" i="31"/>
  <c r="U31" i="31" s="1"/>
  <c r="P31" i="31"/>
  <c r="E31" i="31"/>
  <c r="T30" i="31"/>
  <c r="S30" i="31"/>
  <c r="R30" i="31"/>
  <c r="Q30" i="31"/>
  <c r="P30" i="31"/>
  <c r="E30" i="31"/>
  <c r="U30" i="31" s="1"/>
  <c r="S29" i="31"/>
  <c r="R29" i="31"/>
  <c r="Q29" i="31"/>
  <c r="P29" i="31"/>
  <c r="E29" i="31"/>
  <c r="T29" i="31" s="1"/>
  <c r="S28" i="31"/>
  <c r="R28" i="31"/>
  <c r="Q28" i="31"/>
  <c r="P28" i="31"/>
  <c r="E28" i="31"/>
  <c r="U28" i="31" s="1"/>
  <c r="O26" i="31"/>
  <c r="N26" i="31"/>
  <c r="M26" i="31"/>
  <c r="L26" i="31"/>
  <c r="K26" i="31"/>
  <c r="J26" i="31"/>
  <c r="I26" i="31"/>
  <c r="S26" i="31" s="1"/>
  <c r="H26" i="31"/>
  <c r="G26" i="31"/>
  <c r="F26" i="31"/>
  <c r="C26" i="31"/>
  <c r="B26" i="31"/>
  <c r="E26" i="31" s="1"/>
  <c r="S25" i="31"/>
  <c r="R25" i="31"/>
  <c r="Q25" i="31"/>
  <c r="P25" i="31"/>
  <c r="E25" i="31"/>
  <c r="U25" i="31" s="1"/>
  <c r="U24" i="31"/>
  <c r="S24" i="31"/>
  <c r="R24" i="31"/>
  <c r="Q24" i="31"/>
  <c r="P24" i="31"/>
  <c r="E24" i="31"/>
  <c r="T24" i="31" s="1"/>
  <c r="S23" i="31"/>
  <c r="R23" i="31"/>
  <c r="Q23" i="31"/>
  <c r="P23" i="31"/>
  <c r="E23" i="31"/>
  <c r="U23" i="31" s="1"/>
  <c r="T22" i="31"/>
  <c r="S22" i="31"/>
  <c r="R22" i="31"/>
  <c r="Q22" i="31"/>
  <c r="P22" i="31"/>
  <c r="E22" i="31"/>
  <c r="U22" i="31" s="1"/>
  <c r="S21" i="31"/>
  <c r="R21" i="31"/>
  <c r="Q21" i="31"/>
  <c r="P21" i="31"/>
  <c r="E21" i="31"/>
  <c r="U21" i="31" s="1"/>
  <c r="U20" i="31"/>
  <c r="S20" i="31"/>
  <c r="R20" i="31"/>
  <c r="Q20" i="31"/>
  <c r="P20" i="31"/>
  <c r="E20" i="31"/>
  <c r="T20" i="31" s="1"/>
  <c r="S19" i="31"/>
  <c r="R19" i="31"/>
  <c r="Q19" i="31"/>
  <c r="P19" i="31"/>
  <c r="E19" i="31"/>
  <c r="U19" i="31" s="1"/>
  <c r="O17" i="31"/>
  <c r="N17" i="31"/>
  <c r="M17" i="31"/>
  <c r="L17" i="31"/>
  <c r="K17" i="31"/>
  <c r="J17" i="31"/>
  <c r="I17" i="31"/>
  <c r="Q17" i="31" s="1"/>
  <c r="H17" i="31"/>
  <c r="R17" i="31" s="1"/>
  <c r="G17" i="31"/>
  <c r="F17" i="31"/>
  <c r="C17" i="31"/>
  <c r="E17" i="31" s="1"/>
  <c r="B17" i="31"/>
  <c r="S16" i="31"/>
  <c r="R16" i="31"/>
  <c r="Q16" i="31"/>
  <c r="P16" i="31"/>
  <c r="E16" i="31"/>
  <c r="U16" i="31" s="1"/>
  <c r="S15" i="31"/>
  <c r="R15" i="31"/>
  <c r="Q15" i="31"/>
  <c r="P15" i="31"/>
  <c r="E15" i="31"/>
  <c r="T15" i="31" s="1"/>
  <c r="U14" i="31"/>
  <c r="S14" i="31"/>
  <c r="R14" i="31"/>
  <c r="Q14" i="31"/>
  <c r="P14" i="31"/>
  <c r="E14" i="31"/>
  <c r="T14" i="31" s="1"/>
  <c r="U13" i="31"/>
  <c r="T13" i="31"/>
  <c r="S13" i="31"/>
  <c r="R13" i="31"/>
  <c r="Q13" i="31"/>
  <c r="P13" i="31"/>
  <c r="E13" i="31"/>
  <c r="U12" i="31"/>
  <c r="S12" i="31"/>
  <c r="R12" i="31"/>
  <c r="Q12" i="31"/>
  <c r="P12" i="31"/>
  <c r="E12" i="31"/>
  <c r="T12" i="31" s="1"/>
  <c r="T11" i="31"/>
  <c r="S11" i="31"/>
  <c r="R11" i="31"/>
  <c r="Q11" i="31"/>
  <c r="P11" i="31"/>
  <c r="E11" i="31"/>
  <c r="U11" i="31" s="1"/>
  <c r="S10" i="31"/>
  <c r="R10" i="31"/>
  <c r="Q10" i="31"/>
  <c r="U10" i="31" s="1"/>
  <c r="P10" i="31"/>
  <c r="E10" i="31"/>
  <c r="U9" i="31"/>
  <c r="S9" i="31"/>
  <c r="R9" i="31"/>
  <c r="Q9" i="31"/>
  <c r="P9" i="31"/>
  <c r="E9" i="31"/>
  <c r="T9" i="31" s="1"/>
  <c r="S96" i="30"/>
  <c r="R96" i="30"/>
  <c r="Q96" i="30"/>
  <c r="P96" i="30"/>
  <c r="E96" i="30"/>
  <c r="U96" i="30" s="1"/>
  <c r="S95" i="30"/>
  <c r="R95" i="30"/>
  <c r="Q95" i="30"/>
  <c r="P95" i="30"/>
  <c r="E95" i="30"/>
  <c r="T95" i="30" s="1"/>
  <c r="U94" i="30"/>
  <c r="S94" i="30"/>
  <c r="R94" i="30"/>
  <c r="Q94" i="30"/>
  <c r="P94" i="30"/>
  <c r="E94" i="30"/>
  <c r="T94" i="30" s="1"/>
  <c r="S93" i="30"/>
  <c r="R93" i="30"/>
  <c r="Q93" i="30"/>
  <c r="P93" i="30"/>
  <c r="E93" i="30"/>
  <c r="U92" i="30"/>
  <c r="T92" i="30"/>
  <c r="S92" i="30"/>
  <c r="R92" i="30"/>
  <c r="Q92" i="30"/>
  <c r="P92" i="30"/>
  <c r="E92" i="30"/>
  <c r="S91" i="30"/>
  <c r="R91" i="30"/>
  <c r="Q91" i="30"/>
  <c r="P91" i="30"/>
  <c r="E91" i="30"/>
  <c r="U90" i="30"/>
  <c r="T90" i="30"/>
  <c r="S90" i="30"/>
  <c r="R90" i="30"/>
  <c r="Q90" i="30"/>
  <c r="P90" i="30"/>
  <c r="E90" i="30"/>
  <c r="S89" i="30"/>
  <c r="R89" i="30"/>
  <c r="Q89" i="30"/>
  <c r="P89" i="30"/>
  <c r="E89" i="30"/>
  <c r="S88" i="30"/>
  <c r="R88" i="30"/>
  <c r="Q88" i="30"/>
  <c r="P88" i="30"/>
  <c r="E88" i="30"/>
  <c r="O75" i="30"/>
  <c r="N75" i="30"/>
  <c r="M75" i="30"/>
  <c r="L75" i="30"/>
  <c r="K75" i="30"/>
  <c r="J75" i="30"/>
  <c r="I75" i="30"/>
  <c r="H75" i="30"/>
  <c r="R75" i="30" s="1"/>
  <c r="G75" i="30"/>
  <c r="F75" i="30"/>
  <c r="C75" i="30"/>
  <c r="B75" i="30"/>
  <c r="O74" i="30"/>
  <c r="N74" i="30"/>
  <c r="M74" i="30"/>
  <c r="L74" i="30"/>
  <c r="K74" i="30"/>
  <c r="J74" i="30"/>
  <c r="I74" i="30"/>
  <c r="S74" i="30" s="1"/>
  <c r="H74" i="30"/>
  <c r="G74" i="30"/>
  <c r="F74" i="30"/>
  <c r="C74" i="30"/>
  <c r="B74" i="30"/>
  <c r="E74" i="30" s="1"/>
  <c r="O73" i="30"/>
  <c r="N73" i="30"/>
  <c r="M73" i="30"/>
  <c r="L73" i="30"/>
  <c r="K73" i="30"/>
  <c r="J73" i="30"/>
  <c r="I73" i="30"/>
  <c r="H73" i="30"/>
  <c r="R73" i="30" s="1"/>
  <c r="G73" i="30"/>
  <c r="F73" i="30"/>
  <c r="C73" i="30"/>
  <c r="B73" i="30"/>
  <c r="S72" i="30"/>
  <c r="R72" i="30"/>
  <c r="Q72" i="30"/>
  <c r="P72" i="30"/>
  <c r="E72" i="30"/>
  <c r="U72" i="30" s="1"/>
  <c r="S71" i="30"/>
  <c r="R71" i="30"/>
  <c r="Q71" i="30"/>
  <c r="U71" i="30" s="1"/>
  <c r="P71" i="30"/>
  <c r="T71" i="30" s="1"/>
  <c r="E71" i="30"/>
  <c r="O69" i="30"/>
  <c r="N69" i="30"/>
  <c r="M69" i="30"/>
  <c r="L69" i="30"/>
  <c r="K69" i="30"/>
  <c r="J69" i="30"/>
  <c r="I69" i="30"/>
  <c r="S69" i="30" s="1"/>
  <c r="H69" i="30"/>
  <c r="G69" i="30"/>
  <c r="F69" i="30"/>
  <c r="C69" i="30"/>
  <c r="B69" i="30"/>
  <c r="O68" i="30"/>
  <c r="N68" i="30"/>
  <c r="M68" i="30"/>
  <c r="L68" i="30"/>
  <c r="K68" i="30"/>
  <c r="J68" i="30"/>
  <c r="I68" i="30"/>
  <c r="H68" i="30"/>
  <c r="R68" i="30" s="1"/>
  <c r="G68" i="30"/>
  <c r="F68" i="30"/>
  <c r="C68" i="30"/>
  <c r="B68" i="30"/>
  <c r="S67" i="30"/>
  <c r="R67" i="30"/>
  <c r="Q67" i="30"/>
  <c r="P67" i="30"/>
  <c r="E67" i="30"/>
  <c r="U67" i="30" s="1"/>
  <c r="U66" i="30"/>
  <c r="T66" i="30"/>
  <c r="S66" i="30"/>
  <c r="R66" i="30"/>
  <c r="Q66" i="30"/>
  <c r="P66" i="30"/>
  <c r="E66" i="30"/>
  <c r="S65" i="30"/>
  <c r="R65" i="30"/>
  <c r="Q65" i="30"/>
  <c r="P65" i="30"/>
  <c r="E65" i="30"/>
  <c r="U65" i="30" s="1"/>
  <c r="S64" i="30"/>
  <c r="R64" i="30"/>
  <c r="Q64" i="30"/>
  <c r="P64" i="30"/>
  <c r="E64" i="30"/>
  <c r="T64" i="30" s="1"/>
  <c r="S63" i="30"/>
  <c r="R63" i="30"/>
  <c r="Q63" i="30"/>
  <c r="P63" i="30"/>
  <c r="E63" i="30"/>
  <c r="U63" i="30" s="1"/>
  <c r="O61" i="30"/>
  <c r="N61" i="30"/>
  <c r="M61" i="30"/>
  <c r="L61" i="30"/>
  <c r="K61" i="30"/>
  <c r="J61" i="30"/>
  <c r="I61" i="30"/>
  <c r="H61" i="30"/>
  <c r="C61" i="30"/>
  <c r="B61" i="30"/>
  <c r="E61" i="30" s="1"/>
  <c r="S60" i="30"/>
  <c r="R60" i="30"/>
  <c r="Q60" i="30"/>
  <c r="P60" i="30"/>
  <c r="E60" i="30"/>
  <c r="S59" i="30"/>
  <c r="R59" i="30"/>
  <c r="Q59" i="30"/>
  <c r="P59" i="30"/>
  <c r="E59" i="30"/>
  <c r="U59" i="30" s="1"/>
  <c r="S58" i="30"/>
  <c r="R58" i="30"/>
  <c r="Q58" i="30"/>
  <c r="P58" i="30"/>
  <c r="E58" i="30"/>
  <c r="U58" i="30" s="1"/>
  <c r="S57" i="30"/>
  <c r="R57" i="30"/>
  <c r="Q57" i="30"/>
  <c r="P57" i="30"/>
  <c r="E57" i="30"/>
  <c r="T57" i="30" s="1"/>
  <c r="O55" i="30"/>
  <c r="N55" i="30"/>
  <c r="M55" i="30"/>
  <c r="L55" i="30"/>
  <c r="K55" i="30"/>
  <c r="J55" i="30"/>
  <c r="I55" i="30"/>
  <c r="H55" i="30"/>
  <c r="G55" i="30"/>
  <c r="F55" i="30"/>
  <c r="C55" i="30"/>
  <c r="B55" i="30"/>
  <c r="U54" i="30"/>
  <c r="T54" i="30"/>
  <c r="S54" i="30"/>
  <c r="R54" i="30"/>
  <c r="Q54" i="30"/>
  <c r="P54" i="30"/>
  <c r="E54" i="30"/>
  <c r="S53" i="30"/>
  <c r="R53" i="30"/>
  <c r="Q53" i="30"/>
  <c r="P53" i="30"/>
  <c r="T53" i="30" s="1"/>
  <c r="E53" i="30"/>
  <c r="S52" i="30"/>
  <c r="R52" i="30"/>
  <c r="Q52" i="30"/>
  <c r="P52" i="30"/>
  <c r="E52" i="30"/>
  <c r="T52" i="30" s="1"/>
  <c r="S51" i="30"/>
  <c r="R51" i="30"/>
  <c r="Q51" i="30"/>
  <c r="P51" i="30"/>
  <c r="E51" i="30"/>
  <c r="U51" i="30" s="1"/>
  <c r="S50" i="30"/>
  <c r="R50" i="30"/>
  <c r="Q50" i="30"/>
  <c r="P50" i="30"/>
  <c r="E50" i="30"/>
  <c r="U50" i="30" s="1"/>
  <c r="S49" i="30"/>
  <c r="R49" i="30"/>
  <c r="Q49" i="30"/>
  <c r="P49" i="30"/>
  <c r="E49" i="30"/>
  <c r="S48" i="30"/>
  <c r="R48" i="30"/>
  <c r="Q48" i="30"/>
  <c r="P48" i="30"/>
  <c r="E48" i="30"/>
  <c r="U48" i="30" s="1"/>
  <c r="S47" i="30"/>
  <c r="R47" i="30"/>
  <c r="Q47" i="30"/>
  <c r="P47" i="30"/>
  <c r="E47" i="30"/>
  <c r="U47" i="30" s="1"/>
  <c r="U46" i="30"/>
  <c r="T46" i="30"/>
  <c r="S46" i="30"/>
  <c r="R46" i="30"/>
  <c r="Q46" i="30"/>
  <c r="P46" i="30"/>
  <c r="E46" i="30"/>
  <c r="S45" i="30"/>
  <c r="R45" i="30"/>
  <c r="Q45" i="30"/>
  <c r="P45" i="30"/>
  <c r="E45" i="30"/>
  <c r="T45" i="30" s="1"/>
  <c r="S44" i="30"/>
  <c r="R44" i="30"/>
  <c r="Q44" i="30"/>
  <c r="P44" i="30"/>
  <c r="E44" i="30"/>
  <c r="T44" i="30" s="1"/>
  <c r="O42" i="30"/>
  <c r="N42" i="30"/>
  <c r="M42" i="30"/>
  <c r="L42" i="30"/>
  <c r="K42" i="30"/>
  <c r="J42" i="30"/>
  <c r="I42" i="30"/>
  <c r="S42" i="30" s="1"/>
  <c r="H42" i="30"/>
  <c r="G42" i="30"/>
  <c r="F42" i="30"/>
  <c r="C42" i="30"/>
  <c r="B42" i="30"/>
  <c r="E42" i="30" s="1"/>
  <c r="S41" i="30"/>
  <c r="R41" i="30"/>
  <c r="Q41" i="30"/>
  <c r="P41" i="30"/>
  <c r="E41" i="30"/>
  <c r="T41" i="30" s="1"/>
  <c r="S40" i="30"/>
  <c r="R40" i="30"/>
  <c r="Q40" i="30"/>
  <c r="P40" i="30"/>
  <c r="E40" i="30"/>
  <c r="U40" i="30" s="1"/>
  <c r="S39" i="30"/>
  <c r="R39" i="30"/>
  <c r="Q39" i="30"/>
  <c r="P39" i="30"/>
  <c r="E39" i="30"/>
  <c r="U39" i="30" s="1"/>
  <c r="U38" i="30"/>
  <c r="S38" i="30"/>
  <c r="R38" i="30"/>
  <c r="Q38" i="30"/>
  <c r="P38" i="30"/>
  <c r="E38" i="30"/>
  <c r="T38" i="30" s="1"/>
  <c r="T37" i="30"/>
  <c r="S37" i="30"/>
  <c r="R37" i="30"/>
  <c r="Q37" i="30"/>
  <c r="P37" i="30"/>
  <c r="E37" i="30"/>
  <c r="O35" i="30"/>
  <c r="N35" i="30"/>
  <c r="M35" i="30"/>
  <c r="L35" i="30"/>
  <c r="K35" i="30"/>
  <c r="J35" i="30"/>
  <c r="I35" i="30"/>
  <c r="S35" i="30" s="1"/>
  <c r="H35" i="30"/>
  <c r="R35" i="30" s="1"/>
  <c r="G35" i="30"/>
  <c r="F35" i="30"/>
  <c r="C35" i="30"/>
  <c r="B35" i="30"/>
  <c r="E35" i="30" s="1"/>
  <c r="S34" i="30"/>
  <c r="R34" i="30"/>
  <c r="Q34" i="30"/>
  <c r="P34" i="30"/>
  <c r="E34" i="30"/>
  <c r="O32" i="30"/>
  <c r="N32" i="30"/>
  <c r="M32" i="30"/>
  <c r="L32" i="30"/>
  <c r="K32" i="30"/>
  <c r="J32" i="30"/>
  <c r="I32" i="30"/>
  <c r="S32" i="30" s="1"/>
  <c r="H32" i="30"/>
  <c r="R32" i="30" s="1"/>
  <c r="G32" i="30"/>
  <c r="F32" i="30"/>
  <c r="C32" i="30"/>
  <c r="B32" i="30"/>
  <c r="E32" i="30" s="1"/>
  <c r="T31" i="30"/>
  <c r="S31" i="30"/>
  <c r="R31" i="30"/>
  <c r="Q31" i="30"/>
  <c r="P31" i="30"/>
  <c r="E31" i="30"/>
  <c r="U31" i="30" s="1"/>
  <c r="U30" i="30"/>
  <c r="T30" i="30"/>
  <c r="S30" i="30"/>
  <c r="R30" i="30"/>
  <c r="Q30" i="30"/>
  <c r="P30" i="30"/>
  <c r="E30" i="30"/>
  <c r="U29" i="30"/>
  <c r="T29" i="30"/>
  <c r="S29" i="30"/>
  <c r="R29" i="30"/>
  <c r="Q29" i="30"/>
  <c r="P29" i="30"/>
  <c r="E29" i="30"/>
  <c r="S28" i="30"/>
  <c r="R28" i="30"/>
  <c r="Q28" i="30"/>
  <c r="P28" i="30"/>
  <c r="E28" i="30"/>
  <c r="U28" i="30" s="1"/>
  <c r="O26" i="30"/>
  <c r="N26" i="30"/>
  <c r="M26" i="30"/>
  <c r="L26" i="30"/>
  <c r="K26" i="30"/>
  <c r="J26" i="30"/>
  <c r="I26" i="30"/>
  <c r="H26" i="30"/>
  <c r="R26" i="30" s="1"/>
  <c r="G26" i="30"/>
  <c r="F26" i="30"/>
  <c r="C26" i="30"/>
  <c r="B26" i="30"/>
  <c r="E26" i="30" s="1"/>
  <c r="S25" i="30"/>
  <c r="R25" i="30"/>
  <c r="Q25" i="30"/>
  <c r="P25" i="30"/>
  <c r="E25" i="30"/>
  <c r="U25" i="30" s="1"/>
  <c r="S24" i="30"/>
  <c r="R24" i="30"/>
  <c r="Q24" i="30"/>
  <c r="P24" i="30"/>
  <c r="E24" i="30"/>
  <c r="T24" i="30" s="1"/>
  <c r="S23" i="30"/>
  <c r="R23" i="30"/>
  <c r="Q23" i="30"/>
  <c r="P23" i="30"/>
  <c r="E23" i="30"/>
  <c r="U23" i="30" s="1"/>
  <c r="U22" i="30"/>
  <c r="T22" i="30"/>
  <c r="S22" i="30"/>
  <c r="R22" i="30"/>
  <c r="Q22" i="30"/>
  <c r="P22" i="30"/>
  <c r="E22" i="30"/>
  <c r="S21" i="30"/>
  <c r="R21" i="30"/>
  <c r="Q21" i="30"/>
  <c r="P21" i="30"/>
  <c r="E21" i="30"/>
  <c r="T20" i="30"/>
  <c r="S20" i="30"/>
  <c r="R20" i="30"/>
  <c r="Q20" i="30"/>
  <c r="P20" i="30"/>
  <c r="E20" i="30"/>
  <c r="U20" i="30" s="1"/>
  <c r="U19" i="30"/>
  <c r="T19" i="30"/>
  <c r="S19" i="30"/>
  <c r="R19" i="30"/>
  <c r="Q19" i="30"/>
  <c r="P19" i="30"/>
  <c r="E19" i="30"/>
  <c r="O17" i="30"/>
  <c r="N17" i="30"/>
  <c r="M17" i="30"/>
  <c r="L17" i="30"/>
  <c r="K17" i="30"/>
  <c r="J17" i="30"/>
  <c r="I17" i="30"/>
  <c r="H17" i="30"/>
  <c r="R17" i="30" s="1"/>
  <c r="G17" i="30"/>
  <c r="F17" i="30"/>
  <c r="C17" i="30"/>
  <c r="B17" i="30"/>
  <c r="E17" i="30" s="1"/>
  <c r="S16" i="30"/>
  <c r="R16" i="30"/>
  <c r="Q16" i="30"/>
  <c r="U16" i="30" s="1"/>
  <c r="P16" i="30"/>
  <c r="E16" i="30"/>
  <c r="T16" i="30" s="1"/>
  <c r="U15" i="30"/>
  <c r="T15" i="30"/>
  <c r="S15" i="30"/>
  <c r="R15" i="30"/>
  <c r="Q15" i="30"/>
  <c r="P15" i="30"/>
  <c r="E15" i="30"/>
  <c r="S14" i="30"/>
  <c r="R14" i="30"/>
  <c r="Q14" i="30"/>
  <c r="P14" i="30"/>
  <c r="E14" i="30"/>
  <c r="S13" i="30"/>
  <c r="R13" i="30"/>
  <c r="Q13" i="30"/>
  <c r="P13" i="30"/>
  <c r="E13" i="30"/>
  <c r="T13" i="30" s="1"/>
  <c r="S12" i="30"/>
  <c r="R12" i="30"/>
  <c r="Q12" i="30"/>
  <c r="P12" i="30"/>
  <c r="E12" i="30"/>
  <c r="U12" i="30" s="1"/>
  <c r="U11" i="30"/>
  <c r="T11" i="30"/>
  <c r="S11" i="30"/>
  <c r="R11" i="30"/>
  <c r="Q11" i="30"/>
  <c r="P11" i="30"/>
  <c r="E11" i="30"/>
  <c r="S10" i="30"/>
  <c r="R10" i="30"/>
  <c r="Q10" i="30"/>
  <c r="P10" i="30"/>
  <c r="T10" i="30" s="1"/>
  <c r="E10" i="30"/>
  <c r="U10" i="30" s="1"/>
  <c r="S9" i="30"/>
  <c r="R9" i="30"/>
  <c r="Q9" i="30"/>
  <c r="P9" i="30"/>
  <c r="E9" i="30"/>
  <c r="U96" i="29"/>
  <c r="T96" i="29"/>
  <c r="S96" i="29"/>
  <c r="R96" i="29"/>
  <c r="Q96" i="29"/>
  <c r="P96" i="29"/>
  <c r="E96" i="29"/>
  <c r="U95" i="29"/>
  <c r="S95" i="29"/>
  <c r="R95" i="29"/>
  <c r="Q95" i="29"/>
  <c r="P95" i="29"/>
  <c r="E95" i="29"/>
  <c r="T95" i="29" s="1"/>
  <c r="T94" i="29"/>
  <c r="S94" i="29"/>
  <c r="R94" i="29"/>
  <c r="Q94" i="29"/>
  <c r="P94" i="29"/>
  <c r="E94" i="29"/>
  <c r="U94" i="29" s="1"/>
  <c r="S93" i="29"/>
  <c r="R93" i="29"/>
  <c r="Q93" i="29"/>
  <c r="P93" i="29"/>
  <c r="E93" i="29"/>
  <c r="T93" i="29" s="1"/>
  <c r="S92" i="29"/>
  <c r="R92" i="29"/>
  <c r="Q92" i="29"/>
  <c r="P92" i="29"/>
  <c r="E92" i="29"/>
  <c r="U92" i="29" s="1"/>
  <c r="S91" i="29"/>
  <c r="R91" i="29"/>
  <c r="Q91" i="29"/>
  <c r="P91" i="29"/>
  <c r="E91" i="29"/>
  <c r="U90" i="29"/>
  <c r="S90" i="29"/>
  <c r="R90" i="29"/>
  <c r="Q90" i="29"/>
  <c r="P90" i="29"/>
  <c r="E90" i="29"/>
  <c r="T90" i="29" s="1"/>
  <c r="S89" i="29"/>
  <c r="R89" i="29"/>
  <c r="Q89" i="29"/>
  <c r="P89" i="29"/>
  <c r="E89" i="29"/>
  <c r="U89" i="29" s="1"/>
  <c r="S88" i="29"/>
  <c r="R88" i="29"/>
  <c r="Q88" i="29"/>
  <c r="P88" i="29"/>
  <c r="E88" i="29"/>
  <c r="T88" i="29" s="1"/>
  <c r="O75" i="29"/>
  <c r="N75" i="29"/>
  <c r="M75" i="29"/>
  <c r="L75" i="29"/>
  <c r="K75" i="29"/>
  <c r="J75" i="29"/>
  <c r="I75" i="29"/>
  <c r="S75" i="29" s="1"/>
  <c r="H75" i="29"/>
  <c r="R75" i="29" s="1"/>
  <c r="G75" i="29"/>
  <c r="F75" i="29"/>
  <c r="C75" i="29"/>
  <c r="B75" i="29"/>
  <c r="O74" i="29"/>
  <c r="N74" i="29"/>
  <c r="M74" i="29"/>
  <c r="L74" i="29"/>
  <c r="K74" i="29"/>
  <c r="J74" i="29"/>
  <c r="I74" i="29"/>
  <c r="S74" i="29" s="1"/>
  <c r="H74" i="29"/>
  <c r="R74" i="29" s="1"/>
  <c r="G74" i="29"/>
  <c r="F74" i="29"/>
  <c r="C74" i="29"/>
  <c r="B74" i="29"/>
  <c r="O73" i="29"/>
  <c r="N73" i="29"/>
  <c r="M73" i="29"/>
  <c r="L73" i="29"/>
  <c r="K73" i="29"/>
  <c r="J73" i="29"/>
  <c r="I73" i="29"/>
  <c r="S73" i="29" s="1"/>
  <c r="H73" i="29"/>
  <c r="G73" i="29"/>
  <c r="F73" i="29"/>
  <c r="C73" i="29"/>
  <c r="B73" i="29"/>
  <c r="E73" i="29" s="1"/>
  <c r="S72" i="29"/>
  <c r="R72" i="29"/>
  <c r="Q72" i="29"/>
  <c r="P72" i="29"/>
  <c r="E72" i="29"/>
  <c r="U72" i="29" s="1"/>
  <c r="S71" i="29"/>
  <c r="R71" i="29"/>
  <c r="Q71" i="29"/>
  <c r="P71" i="29"/>
  <c r="T71" i="29" s="1"/>
  <c r="E71" i="29"/>
  <c r="O69" i="29"/>
  <c r="N69" i="29"/>
  <c r="M69" i="29"/>
  <c r="L69" i="29"/>
  <c r="K69" i="29"/>
  <c r="J69" i="29"/>
  <c r="I69" i="29"/>
  <c r="S69" i="29" s="1"/>
  <c r="H69" i="29"/>
  <c r="R69" i="29" s="1"/>
  <c r="G69" i="29"/>
  <c r="F69" i="29"/>
  <c r="C69" i="29"/>
  <c r="B69" i="29"/>
  <c r="O68" i="29"/>
  <c r="N68" i="29"/>
  <c r="M68" i="29"/>
  <c r="L68" i="29"/>
  <c r="K68" i="29"/>
  <c r="J68" i="29"/>
  <c r="I68" i="29"/>
  <c r="S68" i="29" s="1"/>
  <c r="H68" i="29"/>
  <c r="G68" i="29"/>
  <c r="F68" i="29"/>
  <c r="C68" i="29"/>
  <c r="B68" i="29"/>
  <c r="T67" i="29"/>
  <c r="S67" i="29"/>
  <c r="R67" i="29"/>
  <c r="Q67" i="29"/>
  <c r="P67" i="29"/>
  <c r="E67" i="29"/>
  <c r="U67" i="29" s="1"/>
  <c r="S66" i="29"/>
  <c r="R66" i="29"/>
  <c r="Q66" i="29"/>
  <c r="P66" i="29"/>
  <c r="E66" i="29"/>
  <c r="U66" i="29" s="1"/>
  <c r="S65" i="29"/>
  <c r="R65" i="29"/>
  <c r="Q65" i="29"/>
  <c r="P65" i="29"/>
  <c r="E65" i="29"/>
  <c r="T65" i="29" s="1"/>
  <c r="S64" i="29"/>
  <c r="R64" i="29"/>
  <c r="Q64" i="29"/>
  <c r="P64" i="29"/>
  <c r="E64" i="29"/>
  <c r="U64" i="29" s="1"/>
  <c r="S63" i="29"/>
  <c r="R63" i="29"/>
  <c r="Q63" i="29"/>
  <c r="P63" i="29"/>
  <c r="E63" i="29"/>
  <c r="T63" i="29" s="1"/>
  <c r="O61" i="29"/>
  <c r="N61" i="29"/>
  <c r="M61" i="29"/>
  <c r="L61" i="29"/>
  <c r="K61" i="29"/>
  <c r="J61" i="29"/>
  <c r="I61" i="29"/>
  <c r="H61" i="29"/>
  <c r="R61" i="29" s="1"/>
  <c r="C61" i="29"/>
  <c r="B61" i="29"/>
  <c r="S60" i="29"/>
  <c r="R60" i="29"/>
  <c r="Q60" i="29"/>
  <c r="P60" i="29"/>
  <c r="E60" i="29"/>
  <c r="U60" i="29" s="1"/>
  <c r="S59" i="29"/>
  <c r="R59" i="29"/>
  <c r="Q59" i="29"/>
  <c r="P59" i="29"/>
  <c r="E59" i="29"/>
  <c r="U59" i="29" s="1"/>
  <c r="U58" i="29"/>
  <c r="T58" i="29"/>
  <c r="S58" i="29"/>
  <c r="R58" i="29"/>
  <c r="Q58" i="29"/>
  <c r="P58" i="29"/>
  <c r="E58" i="29"/>
  <c r="S57" i="29"/>
  <c r="R57" i="29"/>
  <c r="Q57" i="29"/>
  <c r="P57" i="29"/>
  <c r="E57" i="29"/>
  <c r="U57" i="29" s="1"/>
  <c r="O55" i="29"/>
  <c r="N55" i="29"/>
  <c r="M55" i="29"/>
  <c r="L55" i="29"/>
  <c r="K55" i="29"/>
  <c r="J55" i="29"/>
  <c r="I55" i="29"/>
  <c r="S55" i="29" s="1"/>
  <c r="H55" i="29"/>
  <c r="R55" i="29" s="1"/>
  <c r="G55" i="29"/>
  <c r="F55" i="29"/>
  <c r="C55" i="29"/>
  <c r="B55" i="29"/>
  <c r="S54" i="29"/>
  <c r="R54" i="29"/>
  <c r="Q54" i="29"/>
  <c r="P54" i="29"/>
  <c r="E54" i="29"/>
  <c r="U54" i="29" s="1"/>
  <c r="U53" i="29"/>
  <c r="S53" i="29"/>
  <c r="R53" i="29"/>
  <c r="Q53" i="29"/>
  <c r="P53" i="29"/>
  <c r="E53" i="29"/>
  <c r="T53" i="29" s="1"/>
  <c r="U52" i="29"/>
  <c r="S52" i="29"/>
  <c r="R52" i="29"/>
  <c r="Q52" i="29"/>
  <c r="P52" i="29"/>
  <c r="E52" i="29"/>
  <c r="T52" i="29" s="1"/>
  <c r="S51" i="29"/>
  <c r="R51" i="29"/>
  <c r="Q51" i="29"/>
  <c r="P51" i="29"/>
  <c r="E51" i="29"/>
  <c r="U51" i="29" s="1"/>
  <c r="S50" i="29"/>
  <c r="R50" i="29"/>
  <c r="Q50" i="29"/>
  <c r="P50" i="29"/>
  <c r="E50" i="29"/>
  <c r="T50" i="29" s="1"/>
  <c r="S49" i="29"/>
  <c r="R49" i="29"/>
  <c r="Q49" i="29"/>
  <c r="P49" i="29"/>
  <c r="E49" i="29"/>
  <c r="U49" i="29" s="1"/>
  <c r="T48" i="29"/>
  <c r="S48" i="29"/>
  <c r="R48" i="29"/>
  <c r="Q48" i="29"/>
  <c r="P48" i="29"/>
  <c r="E48" i="29"/>
  <c r="U48" i="29" s="1"/>
  <c r="S47" i="29"/>
  <c r="R47" i="29"/>
  <c r="Q47" i="29"/>
  <c r="P47" i="29"/>
  <c r="E47" i="29"/>
  <c r="S46" i="29"/>
  <c r="R46" i="29"/>
  <c r="Q46" i="29"/>
  <c r="P46" i="29"/>
  <c r="E46" i="29"/>
  <c r="U46" i="29" s="1"/>
  <c r="S45" i="29"/>
  <c r="R45" i="29"/>
  <c r="Q45" i="29"/>
  <c r="P45" i="29"/>
  <c r="E45" i="29"/>
  <c r="T45" i="29" s="1"/>
  <c r="U44" i="29"/>
  <c r="T44" i="29"/>
  <c r="S44" i="29"/>
  <c r="R44" i="29"/>
  <c r="Q44" i="29"/>
  <c r="P44" i="29"/>
  <c r="E44" i="29"/>
  <c r="O42" i="29"/>
  <c r="N42" i="29"/>
  <c r="M42" i="29"/>
  <c r="L42" i="29"/>
  <c r="K42" i="29"/>
  <c r="J42" i="29"/>
  <c r="I42" i="29"/>
  <c r="S42" i="29" s="1"/>
  <c r="H42" i="29"/>
  <c r="G42" i="29"/>
  <c r="F42" i="29"/>
  <c r="E42" i="29"/>
  <c r="C42" i="29"/>
  <c r="B42" i="29"/>
  <c r="U41" i="29"/>
  <c r="T41" i="29"/>
  <c r="S41" i="29"/>
  <c r="R41" i="29"/>
  <c r="Q41" i="29"/>
  <c r="P41" i="29"/>
  <c r="E41" i="29"/>
  <c r="S40" i="29"/>
  <c r="R40" i="29"/>
  <c r="Q40" i="29"/>
  <c r="P40" i="29"/>
  <c r="E40" i="29"/>
  <c r="S39" i="29"/>
  <c r="R39" i="29"/>
  <c r="Q39" i="29"/>
  <c r="P39" i="29"/>
  <c r="E39" i="29"/>
  <c r="T39" i="29" s="1"/>
  <c r="S38" i="29"/>
  <c r="R38" i="29"/>
  <c r="Q38" i="29"/>
  <c r="P38" i="29"/>
  <c r="E38" i="29"/>
  <c r="U38" i="29" s="1"/>
  <c r="U37" i="29"/>
  <c r="T37" i="29"/>
  <c r="S37" i="29"/>
  <c r="R37" i="29"/>
  <c r="Q37" i="29"/>
  <c r="P37" i="29"/>
  <c r="E37" i="29"/>
  <c r="O35" i="29"/>
  <c r="N35" i="29"/>
  <c r="M35" i="29"/>
  <c r="L35" i="29"/>
  <c r="K35" i="29"/>
  <c r="J35" i="29"/>
  <c r="I35" i="29"/>
  <c r="H35" i="29"/>
  <c r="P35" i="29" s="1"/>
  <c r="G35" i="29"/>
  <c r="F35" i="29"/>
  <c r="C35" i="29"/>
  <c r="B35" i="29"/>
  <c r="U34" i="29"/>
  <c r="T34" i="29"/>
  <c r="S34" i="29"/>
  <c r="R34" i="29"/>
  <c r="Q34" i="29"/>
  <c r="P34" i="29"/>
  <c r="E34" i="29"/>
  <c r="O32" i="29"/>
  <c r="N32" i="29"/>
  <c r="M32" i="29"/>
  <c r="L32" i="29"/>
  <c r="K32" i="29"/>
  <c r="J32" i="29"/>
  <c r="I32" i="29"/>
  <c r="H32" i="29"/>
  <c r="G32" i="29"/>
  <c r="F32" i="29"/>
  <c r="C32" i="29"/>
  <c r="B32" i="29"/>
  <c r="T31" i="29"/>
  <c r="S31" i="29"/>
  <c r="R31" i="29"/>
  <c r="Q31" i="29"/>
  <c r="P31" i="29"/>
  <c r="E31" i="29"/>
  <c r="U31" i="29" s="1"/>
  <c r="S30" i="29"/>
  <c r="R30" i="29"/>
  <c r="Q30" i="29"/>
  <c r="P30" i="29"/>
  <c r="E30" i="29"/>
  <c r="S29" i="29"/>
  <c r="R29" i="29"/>
  <c r="Q29" i="29"/>
  <c r="P29" i="29"/>
  <c r="E29" i="29"/>
  <c r="U29" i="29" s="1"/>
  <c r="U28" i="29"/>
  <c r="S28" i="29"/>
  <c r="R28" i="29"/>
  <c r="Q28" i="29"/>
  <c r="P28" i="29"/>
  <c r="E28" i="29"/>
  <c r="T28" i="29" s="1"/>
  <c r="S26" i="29"/>
  <c r="O26" i="29"/>
  <c r="N26" i="29"/>
  <c r="M26" i="29"/>
  <c r="L26" i="29"/>
  <c r="K26" i="29"/>
  <c r="J26" i="29"/>
  <c r="I26" i="29"/>
  <c r="H26" i="29"/>
  <c r="R26" i="29" s="1"/>
  <c r="G26" i="29"/>
  <c r="F26" i="29"/>
  <c r="C26" i="29"/>
  <c r="B26" i="29"/>
  <c r="E26" i="29" s="1"/>
  <c r="S25" i="29"/>
  <c r="R25" i="29"/>
  <c r="Q25" i="29"/>
  <c r="P25" i="29"/>
  <c r="E25" i="29"/>
  <c r="T25" i="29" s="1"/>
  <c r="S24" i="29"/>
  <c r="R24" i="29"/>
  <c r="Q24" i="29"/>
  <c r="P24" i="29"/>
  <c r="E24" i="29"/>
  <c r="U24" i="29" s="1"/>
  <c r="T23" i="29"/>
  <c r="S23" i="29"/>
  <c r="R23" i="29"/>
  <c r="Q23" i="29"/>
  <c r="P23" i="29"/>
  <c r="E23" i="29"/>
  <c r="U23" i="29" s="1"/>
  <c r="S22" i="29"/>
  <c r="R22" i="29"/>
  <c r="Q22" i="29"/>
  <c r="P22" i="29"/>
  <c r="E22" i="29"/>
  <c r="T22" i="29" s="1"/>
  <c r="S21" i="29"/>
  <c r="R21" i="29"/>
  <c r="Q21" i="29"/>
  <c r="P21" i="29"/>
  <c r="E21" i="29"/>
  <c r="U21" i="29" s="1"/>
  <c r="U20" i="29"/>
  <c r="T20" i="29"/>
  <c r="S20" i="29"/>
  <c r="R20" i="29"/>
  <c r="Q20" i="29"/>
  <c r="P20" i="29"/>
  <c r="E20" i="29"/>
  <c r="S19" i="29"/>
  <c r="R19" i="29"/>
  <c r="Q19" i="29"/>
  <c r="P19" i="29"/>
  <c r="E19" i="29"/>
  <c r="R17" i="29"/>
  <c r="O17" i="29"/>
  <c r="N17" i="29"/>
  <c r="M17" i="29"/>
  <c r="L17" i="29"/>
  <c r="K17" i="29"/>
  <c r="J17" i="29"/>
  <c r="I17" i="29"/>
  <c r="S17" i="29" s="1"/>
  <c r="H17" i="29"/>
  <c r="G17" i="29"/>
  <c r="F17" i="29"/>
  <c r="C17" i="29"/>
  <c r="B17" i="29"/>
  <c r="E17" i="29" s="1"/>
  <c r="U16" i="29"/>
  <c r="T16" i="29"/>
  <c r="S16" i="29"/>
  <c r="R16" i="29"/>
  <c r="Q16" i="29"/>
  <c r="P16" i="29"/>
  <c r="E16" i="29"/>
  <c r="S15" i="29"/>
  <c r="R15" i="29"/>
  <c r="Q15" i="29"/>
  <c r="P15" i="29"/>
  <c r="E15" i="29"/>
  <c r="U15" i="29" s="1"/>
  <c r="S14" i="29"/>
  <c r="R14" i="29"/>
  <c r="Q14" i="29"/>
  <c r="P14" i="29"/>
  <c r="E14" i="29"/>
  <c r="U13" i="29"/>
  <c r="S13" i="29"/>
  <c r="R13" i="29"/>
  <c r="Q13" i="29"/>
  <c r="P13" i="29"/>
  <c r="E13" i="29"/>
  <c r="T13" i="29" s="1"/>
  <c r="S12" i="29"/>
  <c r="R12" i="29"/>
  <c r="Q12" i="29"/>
  <c r="P12" i="29"/>
  <c r="E12" i="29"/>
  <c r="S11" i="29"/>
  <c r="R11" i="29"/>
  <c r="Q11" i="29"/>
  <c r="P11" i="29"/>
  <c r="E11" i="29"/>
  <c r="T11" i="29" s="1"/>
  <c r="S10" i="29"/>
  <c r="R10" i="29"/>
  <c r="Q10" i="29"/>
  <c r="P10" i="29"/>
  <c r="E10" i="29"/>
  <c r="U10" i="29" s="1"/>
  <c r="U9" i="29"/>
  <c r="T9" i="29"/>
  <c r="S9" i="29"/>
  <c r="R9" i="29"/>
  <c r="Q9" i="29"/>
  <c r="P9" i="29"/>
  <c r="E9" i="29"/>
  <c r="S96" i="28"/>
  <c r="R96" i="28"/>
  <c r="Q96" i="28"/>
  <c r="P96" i="28"/>
  <c r="E96" i="28"/>
  <c r="S95" i="28"/>
  <c r="R95" i="28"/>
  <c r="Q95" i="28"/>
  <c r="P95" i="28"/>
  <c r="E95" i="28"/>
  <c r="U95" i="28" s="1"/>
  <c r="U94" i="28"/>
  <c r="S94" i="28"/>
  <c r="R94" i="28"/>
  <c r="Q94" i="28"/>
  <c r="P94" i="28"/>
  <c r="E94" i="28"/>
  <c r="T94" i="28" s="1"/>
  <c r="U93" i="28"/>
  <c r="T93" i="28"/>
  <c r="S93" i="28"/>
  <c r="R93" i="28"/>
  <c r="Q93" i="28"/>
  <c r="P93" i="28"/>
  <c r="E93" i="28"/>
  <c r="S92" i="28"/>
  <c r="R92" i="28"/>
  <c r="Q92" i="28"/>
  <c r="P92" i="28"/>
  <c r="E92" i="28"/>
  <c r="U92" i="28" s="1"/>
  <c r="S91" i="28"/>
  <c r="R91" i="28"/>
  <c r="Q91" i="28"/>
  <c r="P91" i="28"/>
  <c r="E91" i="28"/>
  <c r="T91" i="28" s="1"/>
  <c r="S90" i="28"/>
  <c r="R90" i="28"/>
  <c r="Q90" i="28"/>
  <c r="P90" i="28"/>
  <c r="E90" i="28"/>
  <c r="U90" i="28" s="1"/>
  <c r="T89" i="28"/>
  <c r="S89" i="28"/>
  <c r="R89" i="28"/>
  <c r="Q89" i="28"/>
  <c r="P89" i="28"/>
  <c r="E89" i="28"/>
  <c r="U89" i="28" s="1"/>
  <c r="T88" i="28"/>
  <c r="S88" i="28"/>
  <c r="R88" i="28"/>
  <c r="Q88" i="28"/>
  <c r="P88" i="28"/>
  <c r="E88" i="28"/>
  <c r="U88" i="28" s="1"/>
  <c r="O75" i="28"/>
  <c r="N75" i="28"/>
  <c r="M75" i="28"/>
  <c r="L75" i="28"/>
  <c r="K75" i="28"/>
  <c r="J75" i="28"/>
  <c r="I75" i="28"/>
  <c r="S75" i="28" s="1"/>
  <c r="H75" i="28"/>
  <c r="G75" i="28"/>
  <c r="F75" i="28"/>
  <c r="C75" i="28"/>
  <c r="B75" i="28"/>
  <c r="O74" i="28"/>
  <c r="N74" i="28"/>
  <c r="M74" i="28"/>
  <c r="L74" i="28"/>
  <c r="K74" i="28"/>
  <c r="J74" i="28"/>
  <c r="I74" i="28"/>
  <c r="H74" i="28"/>
  <c r="G74" i="28"/>
  <c r="F74" i="28"/>
  <c r="C74" i="28"/>
  <c r="B74" i="28"/>
  <c r="E74" i="28" s="1"/>
  <c r="S73" i="28"/>
  <c r="O73" i="28"/>
  <c r="N73" i="28"/>
  <c r="M73" i="28"/>
  <c r="L73" i="28"/>
  <c r="K73" i="28"/>
  <c r="J73" i="28"/>
  <c r="I73" i="28"/>
  <c r="H73" i="28"/>
  <c r="G73" i="28"/>
  <c r="F73" i="28"/>
  <c r="C73" i="28"/>
  <c r="B73" i="28"/>
  <c r="S72" i="28"/>
  <c r="R72" i="28"/>
  <c r="Q72" i="28"/>
  <c r="P72" i="28"/>
  <c r="E72" i="28"/>
  <c r="U72" i="28" s="1"/>
  <c r="S71" i="28"/>
  <c r="R71" i="28"/>
  <c r="Q71" i="28"/>
  <c r="U71" i="28" s="1"/>
  <c r="P71" i="28"/>
  <c r="T71" i="28" s="1"/>
  <c r="E71" i="28"/>
  <c r="O69" i="28"/>
  <c r="N69" i="28"/>
  <c r="M69" i="28"/>
  <c r="L69" i="28"/>
  <c r="K69" i="28"/>
  <c r="J69" i="28"/>
  <c r="I69" i="28"/>
  <c r="H69" i="28"/>
  <c r="G69" i="28"/>
  <c r="F69" i="28"/>
  <c r="C69" i="28"/>
  <c r="B69" i="28"/>
  <c r="O68" i="28"/>
  <c r="N68" i="28"/>
  <c r="M68" i="28"/>
  <c r="L68" i="28"/>
  <c r="K68" i="28"/>
  <c r="J68" i="28"/>
  <c r="I68" i="28"/>
  <c r="H68" i="28"/>
  <c r="G68" i="28"/>
  <c r="F68" i="28"/>
  <c r="C68" i="28"/>
  <c r="B68" i="28"/>
  <c r="S67" i="28"/>
  <c r="R67" i="28"/>
  <c r="Q67" i="28"/>
  <c r="P67" i="28"/>
  <c r="E67" i="28"/>
  <c r="U67" i="28" s="1"/>
  <c r="S66" i="28"/>
  <c r="R66" i="28"/>
  <c r="Q66" i="28"/>
  <c r="P66" i="28"/>
  <c r="E66" i="28"/>
  <c r="U66" i="28" s="1"/>
  <c r="S65" i="28"/>
  <c r="R65" i="28"/>
  <c r="Q65" i="28"/>
  <c r="P65" i="28"/>
  <c r="E65" i="28"/>
  <c r="U65" i="28" s="1"/>
  <c r="S64" i="28"/>
  <c r="R64" i="28"/>
  <c r="Q64" i="28"/>
  <c r="P64" i="28"/>
  <c r="E64" i="28"/>
  <c r="U63" i="28"/>
  <c r="S63" i="28"/>
  <c r="R63" i="28"/>
  <c r="Q63" i="28"/>
  <c r="P63" i="28"/>
  <c r="E63" i="28"/>
  <c r="T63" i="28" s="1"/>
  <c r="O61" i="28"/>
  <c r="N61" i="28"/>
  <c r="M61" i="28"/>
  <c r="L61" i="28"/>
  <c r="K61" i="28"/>
  <c r="J61" i="28"/>
  <c r="I61" i="28"/>
  <c r="S61" i="28" s="1"/>
  <c r="H61" i="28"/>
  <c r="R61" i="28" s="1"/>
  <c r="C61" i="28"/>
  <c r="B61" i="28"/>
  <c r="E61" i="28" s="1"/>
  <c r="S60" i="28"/>
  <c r="R60" i="28"/>
  <c r="Q60" i="28"/>
  <c r="P60" i="28"/>
  <c r="E60" i="28"/>
  <c r="U60" i="28" s="1"/>
  <c r="S59" i="28"/>
  <c r="R59" i="28"/>
  <c r="Q59" i="28"/>
  <c r="P59" i="28"/>
  <c r="E59" i="28"/>
  <c r="S58" i="28"/>
  <c r="R58" i="28"/>
  <c r="Q58" i="28"/>
  <c r="P58" i="28"/>
  <c r="E58" i="28"/>
  <c r="U58" i="28" s="1"/>
  <c r="U57" i="28"/>
  <c r="S57" i="28"/>
  <c r="R57" i="28"/>
  <c r="Q57" i="28"/>
  <c r="P57" i="28"/>
  <c r="E57" i="28"/>
  <c r="T57" i="28" s="1"/>
  <c r="O55" i="28"/>
  <c r="N55" i="28"/>
  <c r="M55" i="28"/>
  <c r="L55" i="28"/>
  <c r="K55" i="28"/>
  <c r="J55" i="28"/>
  <c r="I55" i="28"/>
  <c r="H55" i="28"/>
  <c r="G55" i="28"/>
  <c r="F55" i="28"/>
  <c r="C55" i="28"/>
  <c r="B55" i="28"/>
  <c r="S54" i="28"/>
  <c r="R54" i="28"/>
  <c r="Q54" i="28"/>
  <c r="P54" i="28"/>
  <c r="E54" i="28"/>
  <c r="U53" i="28"/>
  <c r="S53" i="28"/>
  <c r="R53" i="28"/>
  <c r="Q53" i="28"/>
  <c r="P53" i="28"/>
  <c r="T53" i="28" s="1"/>
  <c r="E53" i="28"/>
  <c r="S52" i="28"/>
  <c r="R52" i="28"/>
  <c r="Q52" i="28"/>
  <c r="P52" i="28"/>
  <c r="E52" i="28"/>
  <c r="U52" i="28" s="1"/>
  <c r="S51" i="28"/>
  <c r="R51" i="28"/>
  <c r="Q51" i="28"/>
  <c r="P51" i="28"/>
  <c r="E51" i="28"/>
  <c r="S50" i="28"/>
  <c r="R50" i="28"/>
  <c r="Q50" i="28"/>
  <c r="P50" i="28"/>
  <c r="E50" i="28"/>
  <c r="U50" i="28" s="1"/>
  <c r="S49" i="28"/>
  <c r="R49" i="28"/>
  <c r="Q49" i="28"/>
  <c r="P49" i="28"/>
  <c r="E49" i="28"/>
  <c r="U49" i="28" s="1"/>
  <c r="S48" i="28"/>
  <c r="R48" i="28"/>
  <c r="Q48" i="28"/>
  <c r="P48" i="28"/>
  <c r="E48" i="28"/>
  <c r="S47" i="28"/>
  <c r="R47" i="28"/>
  <c r="Q47" i="28"/>
  <c r="P47" i="28"/>
  <c r="E47" i="28"/>
  <c r="S46" i="28"/>
  <c r="R46" i="28"/>
  <c r="Q46" i="28"/>
  <c r="P46" i="28"/>
  <c r="E46" i="28"/>
  <c r="S45" i="28"/>
  <c r="R45" i="28"/>
  <c r="Q45" i="28"/>
  <c r="P45" i="28"/>
  <c r="E45" i="28"/>
  <c r="T45" i="28" s="1"/>
  <c r="S44" i="28"/>
  <c r="R44" i="28"/>
  <c r="Q44" i="28"/>
  <c r="P44" i="28"/>
  <c r="E44" i="28"/>
  <c r="U44" i="28" s="1"/>
  <c r="O42" i="28"/>
  <c r="N42" i="28"/>
  <c r="M42" i="28"/>
  <c r="L42" i="28"/>
  <c r="K42" i="28"/>
  <c r="J42" i="28"/>
  <c r="I42" i="28"/>
  <c r="S42" i="28" s="1"/>
  <c r="H42" i="28"/>
  <c r="R42" i="28" s="1"/>
  <c r="G42" i="28"/>
  <c r="F42" i="28"/>
  <c r="C42" i="28"/>
  <c r="B42" i="28"/>
  <c r="T41" i="28"/>
  <c r="S41" i="28"/>
  <c r="R41" i="28"/>
  <c r="Q41" i="28"/>
  <c r="P41" i="28"/>
  <c r="E41" i="28"/>
  <c r="U41" i="28" s="1"/>
  <c r="U40" i="28"/>
  <c r="S40" i="28"/>
  <c r="R40" i="28"/>
  <c r="Q40" i="28"/>
  <c r="P40" i="28"/>
  <c r="E40" i="28"/>
  <c r="T40" i="28" s="1"/>
  <c r="S39" i="28"/>
  <c r="R39" i="28"/>
  <c r="Q39" i="28"/>
  <c r="P39" i="28"/>
  <c r="E39" i="28"/>
  <c r="U39" i="28" s="1"/>
  <c r="S38" i="28"/>
  <c r="R38" i="28"/>
  <c r="Q38" i="28"/>
  <c r="P38" i="28"/>
  <c r="E38" i="28"/>
  <c r="U38" i="28" s="1"/>
  <c r="S37" i="28"/>
  <c r="R37" i="28"/>
  <c r="Q37" i="28"/>
  <c r="P37" i="28"/>
  <c r="E37" i="28"/>
  <c r="S35" i="28"/>
  <c r="O35" i="28"/>
  <c r="N35" i="28"/>
  <c r="M35" i="28"/>
  <c r="L35" i="28"/>
  <c r="K35" i="28"/>
  <c r="J35" i="28"/>
  <c r="I35" i="28"/>
  <c r="H35" i="28"/>
  <c r="R35" i="28" s="1"/>
  <c r="G35" i="28"/>
  <c r="F35" i="28"/>
  <c r="C35" i="28"/>
  <c r="B35" i="28"/>
  <c r="S34" i="28"/>
  <c r="R34" i="28"/>
  <c r="Q34" i="28"/>
  <c r="P34" i="28"/>
  <c r="E34" i="28"/>
  <c r="S32" i="28"/>
  <c r="O32" i="28"/>
  <c r="N32" i="28"/>
  <c r="M32" i="28"/>
  <c r="L32" i="28"/>
  <c r="K32" i="28"/>
  <c r="J32" i="28"/>
  <c r="I32" i="28"/>
  <c r="H32" i="28"/>
  <c r="R32" i="28" s="1"/>
  <c r="G32" i="28"/>
  <c r="F32" i="28"/>
  <c r="C32" i="28"/>
  <c r="B32" i="28"/>
  <c r="S31" i="28"/>
  <c r="R31" i="28"/>
  <c r="Q31" i="28"/>
  <c r="P31" i="28"/>
  <c r="E31" i="28"/>
  <c r="S30" i="28"/>
  <c r="R30" i="28"/>
  <c r="Q30" i="28"/>
  <c r="P30" i="28"/>
  <c r="E30" i="28"/>
  <c r="T29" i="28"/>
  <c r="S29" i="28"/>
  <c r="R29" i="28"/>
  <c r="Q29" i="28"/>
  <c r="P29" i="28"/>
  <c r="E29" i="28"/>
  <c r="U29" i="28" s="1"/>
  <c r="S28" i="28"/>
  <c r="R28" i="28"/>
  <c r="Q28" i="28"/>
  <c r="P28" i="28"/>
  <c r="E28" i="28"/>
  <c r="U28" i="28" s="1"/>
  <c r="O26" i="28"/>
  <c r="N26" i="28"/>
  <c r="M26" i="28"/>
  <c r="L26" i="28"/>
  <c r="K26" i="28"/>
  <c r="J26" i="28"/>
  <c r="I26" i="28"/>
  <c r="S26" i="28" s="1"/>
  <c r="H26" i="28"/>
  <c r="R26" i="28" s="1"/>
  <c r="G26" i="28"/>
  <c r="F26" i="28"/>
  <c r="C26" i="28"/>
  <c r="B26" i="28"/>
  <c r="E26" i="28" s="1"/>
  <c r="U25" i="28"/>
  <c r="S25" i="28"/>
  <c r="R25" i="28"/>
  <c r="Q25" i="28"/>
  <c r="P25" i="28"/>
  <c r="E25" i="28"/>
  <c r="T25" i="28" s="1"/>
  <c r="S24" i="28"/>
  <c r="R24" i="28"/>
  <c r="Q24" i="28"/>
  <c r="P24" i="28"/>
  <c r="E24" i="28"/>
  <c r="U23" i="28"/>
  <c r="S23" i="28"/>
  <c r="R23" i="28"/>
  <c r="Q23" i="28"/>
  <c r="P23" i="28"/>
  <c r="E23" i="28"/>
  <c r="T23" i="28" s="1"/>
  <c r="S22" i="28"/>
  <c r="R22" i="28"/>
  <c r="Q22" i="28"/>
  <c r="P22" i="28"/>
  <c r="E22" i="28"/>
  <c r="U22" i="28" s="1"/>
  <c r="S21" i="28"/>
  <c r="R21" i="28"/>
  <c r="Q21" i="28"/>
  <c r="P21" i="28"/>
  <c r="E21" i="28"/>
  <c r="S20" i="28"/>
  <c r="R20" i="28"/>
  <c r="Q20" i="28"/>
  <c r="P20" i="28"/>
  <c r="E20" i="28"/>
  <c r="S19" i="28"/>
  <c r="R19" i="28"/>
  <c r="Q19" i="28"/>
  <c r="P19" i="28"/>
  <c r="E19" i="28"/>
  <c r="S17" i="28"/>
  <c r="O17" i="28"/>
  <c r="N17" i="28"/>
  <c r="M17" i="28"/>
  <c r="L17" i="28"/>
  <c r="K17" i="28"/>
  <c r="J17" i="28"/>
  <c r="I17" i="28"/>
  <c r="H17" i="28"/>
  <c r="R17" i="28" s="1"/>
  <c r="G17" i="28"/>
  <c r="F17" i="28"/>
  <c r="C17" i="28"/>
  <c r="B17" i="28"/>
  <c r="E17" i="28" s="1"/>
  <c r="S16" i="28"/>
  <c r="R16" i="28"/>
  <c r="Q16" i="28"/>
  <c r="P16" i="28"/>
  <c r="E16" i="28"/>
  <c r="T15" i="28"/>
  <c r="S15" i="28"/>
  <c r="R15" i="28"/>
  <c r="Q15" i="28"/>
  <c r="P15" i="28"/>
  <c r="E15" i="28"/>
  <c r="U15" i="28" s="1"/>
  <c r="T14" i="28"/>
  <c r="S14" i="28"/>
  <c r="R14" i="28"/>
  <c r="Q14" i="28"/>
  <c r="P14" i="28"/>
  <c r="E14" i="28"/>
  <c r="U14" i="28" s="1"/>
  <c r="S13" i="28"/>
  <c r="R13" i="28"/>
  <c r="Q13" i="28"/>
  <c r="P13" i="28"/>
  <c r="E13" i="28"/>
  <c r="U13" i="28" s="1"/>
  <c r="S12" i="28"/>
  <c r="R12" i="28"/>
  <c r="Q12" i="28"/>
  <c r="P12" i="28"/>
  <c r="E12" i="28"/>
  <c r="U11" i="28"/>
  <c r="T11" i="28"/>
  <c r="S11" i="28"/>
  <c r="R11" i="28"/>
  <c r="Q11" i="28"/>
  <c r="P11" i="28"/>
  <c r="E11" i="28"/>
  <c r="S10" i="28"/>
  <c r="R10" i="28"/>
  <c r="Q10" i="28"/>
  <c r="P10" i="28"/>
  <c r="E10" i="28"/>
  <c r="S9" i="28"/>
  <c r="R9" i="28"/>
  <c r="Q9" i="28"/>
  <c r="P9" i="28"/>
  <c r="E9" i="28"/>
  <c r="S96" i="27"/>
  <c r="R96" i="27"/>
  <c r="Q96" i="27"/>
  <c r="P96" i="27"/>
  <c r="E96" i="27"/>
  <c r="U95" i="27"/>
  <c r="T95" i="27"/>
  <c r="S95" i="27"/>
  <c r="R95" i="27"/>
  <c r="Q95" i="27"/>
  <c r="P95" i="27"/>
  <c r="E95" i="27"/>
  <c r="S94" i="27"/>
  <c r="R94" i="27"/>
  <c r="Q94" i="27"/>
  <c r="P94" i="27"/>
  <c r="E94" i="27"/>
  <c r="S93" i="27"/>
  <c r="R93" i="27"/>
  <c r="Q93" i="27"/>
  <c r="P93" i="27"/>
  <c r="E93" i="27"/>
  <c r="U93" i="27" s="1"/>
  <c r="U92" i="27"/>
  <c r="S92" i="27"/>
  <c r="R92" i="27"/>
  <c r="Q92" i="27"/>
  <c r="P92" i="27"/>
  <c r="E92" i="27"/>
  <c r="T92" i="27" s="1"/>
  <c r="S91" i="27"/>
  <c r="R91" i="27"/>
  <c r="Q91" i="27"/>
  <c r="P91" i="27"/>
  <c r="E91" i="27"/>
  <c r="U91" i="27" s="1"/>
  <c r="S90" i="27"/>
  <c r="R90" i="27"/>
  <c r="Q90" i="27"/>
  <c r="P90" i="27"/>
  <c r="E90" i="27"/>
  <c r="U90" i="27" s="1"/>
  <c r="S89" i="27"/>
  <c r="R89" i="27"/>
  <c r="Q89" i="27"/>
  <c r="P89" i="27"/>
  <c r="E89" i="27"/>
  <c r="S88" i="27"/>
  <c r="R88" i="27"/>
  <c r="Q88" i="27"/>
  <c r="P88" i="27"/>
  <c r="E88" i="27"/>
  <c r="O75" i="27"/>
  <c r="N75" i="27"/>
  <c r="M75" i="27"/>
  <c r="L75" i="27"/>
  <c r="K75" i="27"/>
  <c r="J75" i="27"/>
  <c r="I75" i="27"/>
  <c r="H75" i="27"/>
  <c r="R75" i="27" s="1"/>
  <c r="G75" i="27"/>
  <c r="F75" i="27"/>
  <c r="C75" i="27"/>
  <c r="B75" i="27"/>
  <c r="O74" i="27"/>
  <c r="N74" i="27"/>
  <c r="M74" i="27"/>
  <c r="L74" i="27"/>
  <c r="K74" i="27"/>
  <c r="J74" i="27"/>
  <c r="I74" i="27"/>
  <c r="S74" i="27" s="1"/>
  <c r="H74" i="27"/>
  <c r="R74" i="27" s="1"/>
  <c r="G74" i="27"/>
  <c r="F74" i="27"/>
  <c r="C74" i="27"/>
  <c r="B74" i="27"/>
  <c r="E74" i="27" s="1"/>
  <c r="O73" i="27"/>
  <c r="N73" i="27"/>
  <c r="M73" i="27"/>
  <c r="L73" i="27"/>
  <c r="K73" i="27"/>
  <c r="J73" i="27"/>
  <c r="I73" i="27"/>
  <c r="S73" i="27" s="1"/>
  <c r="H73" i="27"/>
  <c r="R73" i="27" s="1"/>
  <c r="G73" i="27"/>
  <c r="F73" i="27"/>
  <c r="C73" i="27"/>
  <c r="B73" i="27"/>
  <c r="E73" i="27" s="1"/>
  <c r="S72" i="27"/>
  <c r="R72" i="27"/>
  <c r="Q72" i="27"/>
  <c r="P72" i="27"/>
  <c r="E72" i="27"/>
  <c r="U72" i="27" s="1"/>
  <c r="S71" i="27"/>
  <c r="R71" i="27"/>
  <c r="Q71" i="27"/>
  <c r="P71" i="27"/>
  <c r="E71" i="27"/>
  <c r="O69" i="27"/>
  <c r="N69" i="27"/>
  <c r="M69" i="27"/>
  <c r="L69" i="27"/>
  <c r="K69" i="27"/>
  <c r="J69" i="27"/>
  <c r="I69" i="27"/>
  <c r="S69" i="27" s="1"/>
  <c r="H69" i="27"/>
  <c r="R69" i="27" s="1"/>
  <c r="G69" i="27"/>
  <c r="F69" i="27"/>
  <c r="C69" i="27"/>
  <c r="B69" i="27"/>
  <c r="O68" i="27"/>
  <c r="N68" i="27"/>
  <c r="M68" i="27"/>
  <c r="L68" i="27"/>
  <c r="K68" i="27"/>
  <c r="J68" i="27"/>
  <c r="I68" i="27"/>
  <c r="S68" i="27" s="1"/>
  <c r="H68" i="27"/>
  <c r="R68" i="27" s="1"/>
  <c r="G68" i="27"/>
  <c r="F68" i="27"/>
  <c r="C68" i="27"/>
  <c r="B68" i="27"/>
  <c r="T67" i="27"/>
  <c r="S67" i="27"/>
  <c r="R67" i="27"/>
  <c r="Q67" i="27"/>
  <c r="P67" i="27"/>
  <c r="E67" i="27"/>
  <c r="U67" i="27" s="1"/>
  <c r="S66" i="27"/>
  <c r="R66" i="27"/>
  <c r="Q66" i="27"/>
  <c r="P66" i="27"/>
  <c r="E66" i="27"/>
  <c r="U65" i="27"/>
  <c r="S65" i="27"/>
  <c r="R65" i="27"/>
  <c r="Q65" i="27"/>
  <c r="P65" i="27"/>
  <c r="E65" i="27"/>
  <c r="T65" i="27" s="1"/>
  <c r="S64" i="27"/>
  <c r="R64" i="27"/>
  <c r="Q64" i="27"/>
  <c r="P64" i="27"/>
  <c r="E64" i="27"/>
  <c r="U63" i="27"/>
  <c r="T63" i="27"/>
  <c r="S63" i="27"/>
  <c r="R63" i="27"/>
  <c r="Q63" i="27"/>
  <c r="P63" i="27"/>
  <c r="E63" i="27"/>
  <c r="O61" i="27"/>
  <c r="N61" i="27"/>
  <c r="M61" i="27"/>
  <c r="L61" i="27"/>
  <c r="K61" i="27"/>
  <c r="J61" i="27"/>
  <c r="I61" i="27"/>
  <c r="S61" i="27" s="1"/>
  <c r="H61" i="27"/>
  <c r="R61" i="27" s="1"/>
  <c r="C61" i="27"/>
  <c r="B61" i="27"/>
  <c r="S60" i="27"/>
  <c r="R60" i="27"/>
  <c r="Q60" i="27"/>
  <c r="P60" i="27"/>
  <c r="E60" i="27"/>
  <c r="T60" i="27" s="1"/>
  <c r="T59" i="27"/>
  <c r="S59" i="27"/>
  <c r="R59" i="27"/>
  <c r="Q59" i="27"/>
  <c r="P59" i="27"/>
  <c r="E59" i="27"/>
  <c r="U59" i="27" s="1"/>
  <c r="S58" i="27"/>
  <c r="R58" i="27"/>
  <c r="Q58" i="27"/>
  <c r="P58" i="27"/>
  <c r="E58" i="27"/>
  <c r="U58" i="27" s="1"/>
  <c r="U57" i="27"/>
  <c r="T57" i="27"/>
  <c r="S57" i="27"/>
  <c r="R57" i="27"/>
  <c r="Q57" i="27"/>
  <c r="P57" i="27"/>
  <c r="E57" i="27"/>
  <c r="O55" i="27"/>
  <c r="N55" i="27"/>
  <c r="M55" i="27"/>
  <c r="L55" i="27"/>
  <c r="K55" i="27"/>
  <c r="J55" i="27"/>
  <c r="I55" i="27"/>
  <c r="S55" i="27" s="1"/>
  <c r="H55" i="27"/>
  <c r="R55" i="27" s="1"/>
  <c r="G55" i="27"/>
  <c r="F55" i="27"/>
  <c r="C55" i="27"/>
  <c r="B55" i="27"/>
  <c r="U54" i="27"/>
  <c r="S54" i="27"/>
  <c r="R54" i="27"/>
  <c r="Q54" i="27"/>
  <c r="P54" i="27"/>
  <c r="E54" i="27"/>
  <c r="T54" i="27" s="1"/>
  <c r="S53" i="27"/>
  <c r="R53" i="27"/>
  <c r="Q53" i="27"/>
  <c r="P53" i="27"/>
  <c r="E53" i="27"/>
  <c r="S52" i="27"/>
  <c r="R52" i="27"/>
  <c r="Q52" i="27"/>
  <c r="P52" i="27"/>
  <c r="E52" i="27"/>
  <c r="U52" i="27" s="1"/>
  <c r="S51" i="27"/>
  <c r="R51" i="27"/>
  <c r="Q51" i="27"/>
  <c r="P51" i="27"/>
  <c r="E51" i="27"/>
  <c r="T51" i="27" s="1"/>
  <c r="S50" i="27"/>
  <c r="R50" i="27"/>
  <c r="Q50" i="27"/>
  <c r="P50" i="27"/>
  <c r="E50" i="27"/>
  <c r="T50" i="27" s="1"/>
  <c r="S49" i="27"/>
  <c r="R49" i="27"/>
  <c r="Q49" i="27"/>
  <c r="P49" i="27"/>
  <c r="E49" i="27"/>
  <c r="U49" i="27" s="1"/>
  <c r="U48" i="27"/>
  <c r="S48" i="27"/>
  <c r="R48" i="27"/>
  <c r="Q48" i="27"/>
  <c r="P48" i="27"/>
  <c r="E48" i="27"/>
  <c r="T48" i="27" s="1"/>
  <c r="S47" i="27"/>
  <c r="R47" i="27"/>
  <c r="Q47" i="27"/>
  <c r="P47" i="27"/>
  <c r="E47" i="27"/>
  <c r="U46" i="27"/>
  <c r="T46" i="27"/>
  <c r="S46" i="27"/>
  <c r="R46" i="27"/>
  <c r="Q46" i="27"/>
  <c r="P46" i="27"/>
  <c r="E46" i="27"/>
  <c r="S45" i="27"/>
  <c r="R45" i="27"/>
  <c r="Q45" i="27"/>
  <c r="P45" i="27"/>
  <c r="E45" i="27"/>
  <c r="T45" i="27" s="1"/>
  <c r="S44" i="27"/>
  <c r="R44" i="27"/>
  <c r="Q44" i="27"/>
  <c r="P44" i="27"/>
  <c r="E44" i="27"/>
  <c r="U44" i="27" s="1"/>
  <c r="O42" i="27"/>
  <c r="N42" i="27"/>
  <c r="M42" i="27"/>
  <c r="L42" i="27"/>
  <c r="K42" i="27"/>
  <c r="J42" i="27"/>
  <c r="I42" i="27"/>
  <c r="S42" i="27" s="1"/>
  <c r="H42" i="27"/>
  <c r="R42" i="27" s="1"/>
  <c r="G42" i="27"/>
  <c r="F42" i="27"/>
  <c r="C42" i="27"/>
  <c r="B42" i="27"/>
  <c r="S41" i="27"/>
  <c r="R41" i="27"/>
  <c r="Q41" i="27"/>
  <c r="P41" i="27"/>
  <c r="E41" i="27"/>
  <c r="U41" i="27" s="1"/>
  <c r="S40" i="27"/>
  <c r="R40" i="27"/>
  <c r="Q40" i="27"/>
  <c r="P40" i="27"/>
  <c r="E40" i="27"/>
  <c r="T40" i="27" s="1"/>
  <c r="S39" i="27"/>
  <c r="R39" i="27"/>
  <c r="Q39" i="27"/>
  <c r="P39" i="27"/>
  <c r="E39" i="27"/>
  <c r="T39" i="27" s="1"/>
  <c r="T38" i="27"/>
  <c r="S38" i="27"/>
  <c r="R38" i="27"/>
  <c r="Q38" i="27"/>
  <c r="P38" i="27"/>
  <c r="E38" i="27"/>
  <c r="U38" i="27" s="1"/>
  <c r="S37" i="27"/>
  <c r="R37" i="27"/>
  <c r="Q37" i="27"/>
  <c r="P37" i="27"/>
  <c r="E37" i="27"/>
  <c r="S35" i="27"/>
  <c r="O35" i="27"/>
  <c r="N35" i="27"/>
  <c r="M35" i="27"/>
  <c r="L35" i="27"/>
  <c r="K35" i="27"/>
  <c r="J35" i="27"/>
  <c r="I35" i="27"/>
  <c r="H35" i="27"/>
  <c r="R35" i="27" s="1"/>
  <c r="G35" i="27"/>
  <c r="F35" i="27"/>
  <c r="C35" i="27"/>
  <c r="B35" i="27"/>
  <c r="E35" i="27" s="1"/>
  <c r="S34" i="27"/>
  <c r="R34" i="27"/>
  <c r="Q34" i="27"/>
  <c r="P34" i="27"/>
  <c r="E34" i="27"/>
  <c r="O32" i="27"/>
  <c r="N32" i="27"/>
  <c r="M32" i="27"/>
  <c r="L32" i="27"/>
  <c r="K32" i="27"/>
  <c r="J32" i="27"/>
  <c r="I32" i="27"/>
  <c r="Q32" i="27" s="1"/>
  <c r="H32" i="27"/>
  <c r="R32" i="27" s="1"/>
  <c r="G32" i="27"/>
  <c r="F32" i="27"/>
  <c r="C32" i="27"/>
  <c r="B32" i="27"/>
  <c r="U31" i="27"/>
  <c r="S31" i="27"/>
  <c r="R31" i="27"/>
  <c r="Q31" i="27"/>
  <c r="P31" i="27"/>
  <c r="E31" i="27"/>
  <c r="T31" i="27" s="1"/>
  <c r="S30" i="27"/>
  <c r="R30" i="27"/>
  <c r="Q30" i="27"/>
  <c r="P30" i="27"/>
  <c r="E30" i="27"/>
  <c r="S29" i="27"/>
  <c r="R29" i="27"/>
  <c r="Q29" i="27"/>
  <c r="P29" i="27"/>
  <c r="E29" i="27"/>
  <c r="U29" i="27" s="1"/>
  <c r="S28" i="27"/>
  <c r="R28" i="27"/>
  <c r="Q28" i="27"/>
  <c r="P28" i="27"/>
  <c r="E28" i="27"/>
  <c r="U28" i="27" s="1"/>
  <c r="O26" i="27"/>
  <c r="N26" i="27"/>
  <c r="M26" i="27"/>
  <c r="L26" i="27"/>
  <c r="K26" i="27"/>
  <c r="J26" i="27"/>
  <c r="I26" i="27"/>
  <c r="S26" i="27" s="1"/>
  <c r="H26" i="27"/>
  <c r="R26" i="27" s="1"/>
  <c r="G26" i="27"/>
  <c r="F26" i="27"/>
  <c r="C26" i="27"/>
  <c r="B26" i="27"/>
  <c r="E26" i="27" s="1"/>
  <c r="S25" i="27"/>
  <c r="R25" i="27"/>
  <c r="Q25" i="27"/>
  <c r="P25" i="27"/>
  <c r="E25" i="27"/>
  <c r="U25" i="27" s="1"/>
  <c r="S24" i="27"/>
  <c r="R24" i="27"/>
  <c r="Q24" i="27"/>
  <c r="P24" i="27"/>
  <c r="E24" i="27"/>
  <c r="U24" i="27" s="1"/>
  <c r="S23" i="27"/>
  <c r="R23" i="27"/>
  <c r="Q23" i="27"/>
  <c r="P23" i="27"/>
  <c r="E23" i="27"/>
  <c r="T23" i="27" s="1"/>
  <c r="S22" i="27"/>
  <c r="R22" i="27"/>
  <c r="Q22" i="27"/>
  <c r="P22" i="27"/>
  <c r="E22" i="27"/>
  <c r="T21" i="27"/>
  <c r="S21" i="27"/>
  <c r="R21" i="27"/>
  <c r="Q21" i="27"/>
  <c r="P21" i="27"/>
  <c r="E21" i="27"/>
  <c r="U21" i="27" s="1"/>
  <c r="U20" i="27"/>
  <c r="S20" i="27"/>
  <c r="R20" i="27"/>
  <c r="Q20" i="27"/>
  <c r="P20" i="27"/>
  <c r="E20" i="27"/>
  <c r="T20" i="27" s="1"/>
  <c r="S19" i="27"/>
  <c r="R19" i="27"/>
  <c r="Q19" i="27"/>
  <c r="P19" i="27"/>
  <c r="E19" i="27"/>
  <c r="R17" i="27"/>
  <c r="O17" i="27"/>
  <c r="N17" i="27"/>
  <c r="M17" i="27"/>
  <c r="L17" i="27"/>
  <c r="K17" i="27"/>
  <c r="J17" i="27"/>
  <c r="I17" i="27"/>
  <c r="S17" i="27" s="1"/>
  <c r="H17" i="27"/>
  <c r="G17" i="27"/>
  <c r="F17" i="27"/>
  <c r="C17" i="27"/>
  <c r="B17" i="27"/>
  <c r="U16" i="27"/>
  <c r="T16" i="27"/>
  <c r="S16" i="27"/>
  <c r="R16" i="27"/>
  <c r="Q16" i="27"/>
  <c r="P16" i="27"/>
  <c r="E16" i="27"/>
  <c r="T15" i="27"/>
  <c r="S15" i="27"/>
  <c r="R15" i="27"/>
  <c r="Q15" i="27"/>
  <c r="P15" i="27"/>
  <c r="E15" i="27"/>
  <c r="U15" i="27" s="1"/>
  <c r="T14" i="27"/>
  <c r="S14" i="27"/>
  <c r="R14" i="27"/>
  <c r="Q14" i="27"/>
  <c r="P14" i="27"/>
  <c r="E14" i="27"/>
  <c r="U14" i="27" s="1"/>
  <c r="S13" i="27"/>
  <c r="R13" i="27"/>
  <c r="Q13" i="27"/>
  <c r="P13" i="27"/>
  <c r="E13" i="27"/>
  <c r="U13" i="27" s="1"/>
  <c r="S12" i="27"/>
  <c r="R12" i="27"/>
  <c r="Q12" i="27"/>
  <c r="P12" i="27"/>
  <c r="E12" i="27"/>
  <c r="U11" i="27"/>
  <c r="S11" i="27"/>
  <c r="R11" i="27"/>
  <c r="Q11" i="27"/>
  <c r="P11" i="27"/>
  <c r="E11" i="27"/>
  <c r="T11" i="27" s="1"/>
  <c r="T10" i="27"/>
  <c r="S10" i="27"/>
  <c r="R10" i="27"/>
  <c r="Q10" i="27"/>
  <c r="P10" i="27"/>
  <c r="E10" i="27"/>
  <c r="U9" i="27"/>
  <c r="S9" i="27"/>
  <c r="R9" i="27"/>
  <c r="Q9" i="27"/>
  <c r="P9" i="27"/>
  <c r="E9" i="27"/>
  <c r="T9" i="27" s="1"/>
  <c r="S96" i="26"/>
  <c r="R96" i="26"/>
  <c r="Q96" i="26"/>
  <c r="P96" i="26"/>
  <c r="E96" i="26"/>
  <c r="U95" i="26"/>
  <c r="T95" i="26"/>
  <c r="S95" i="26"/>
  <c r="R95" i="26"/>
  <c r="Q95" i="26"/>
  <c r="P95" i="26"/>
  <c r="E95" i="26"/>
  <c r="U94" i="26"/>
  <c r="T94" i="26"/>
  <c r="S94" i="26"/>
  <c r="R94" i="26"/>
  <c r="Q94" i="26"/>
  <c r="P94" i="26"/>
  <c r="E94" i="26"/>
  <c r="S93" i="26"/>
  <c r="R93" i="26"/>
  <c r="Q93" i="26"/>
  <c r="P93" i="26"/>
  <c r="E93" i="26"/>
  <c r="U93" i="26" s="1"/>
  <c r="U92" i="26"/>
  <c r="S92" i="26"/>
  <c r="R92" i="26"/>
  <c r="Q92" i="26"/>
  <c r="P92" i="26"/>
  <c r="E92" i="26"/>
  <c r="T92" i="26" s="1"/>
  <c r="U91" i="26"/>
  <c r="S91" i="26"/>
  <c r="R91" i="26"/>
  <c r="Q91" i="26"/>
  <c r="P91" i="26"/>
  <c r="E91" i="26"/>
  <c r="T91" i="26" s="1"/>
  <c r="T90" i="26"/>
  <c r="S90" i="26"/>
  <c r="R90" i="26"/>
  <c r="Q90" i="26"/>
  <c r="P90" i="26"/>
  <c r="E90" i="26"/>
  <c r="U90" i="26" s="1"/>
  <c r="S89" i="26"/>
  <c r="R89" i="26"/>
  <c r="Q89" i="26"/>
  <c r="P89" i="26"/>
  <c r="E89" i="26"/>
  <c r="U88" i="26"/>
  <c r="T88" i="26"/>
  <c r="S88" i="26"/>
  <c r="R88" i="26"/>
  <c r="Q88" i="26"/>
  <c r="P88" i="26"/>
  <c r="E88" i="26"/>
  <c r="O75" i="26"/>
  <c r="N75" i="26"/>
  <c r="M75" i="26"/>
  <c r="L75" i="26"/>
  <c r="K75" i="26"/>
  <c r="J75" i="26"/>
  <c r="I75" i="26"/>
  <c r="S75" i="26" s="1"/>
  <c r="H75" i="26"/>
  <c r="G75" i="26"/>
  <c r="F75" i="26"/>
  <c r="C75" i="26"/>
  <c r="B75" i="26"/>
  <c r="S74" i="26"/>
  <c r="O74" i="26"/>
  <c r="N74" i="26"/>
  <c r="M74" i="26"/>
  <c r="L74" i="26"/>
  <c r="K74" i="26"/>
  <c r="J74" i="26"/>
  <c r="I74" i="26"/>
  <c r="H74" i="26"/>
  <c r="R74" i="26" s="1"/>
  <c r="G74" i="26"/>
  <c r="F74" i="26"/>
  <c r="C74" i="26"/>
  <c r="B74" i="26"/>
  <c r="O73" i="26"/>
  <c r="N73" i="26"/>
  <c r="M73" i="26"/>
  <c r="L73" i="26"/>
  <c r="K73" i="26"/>
  <c r="J73" i="26"/>
  <c r="I73" i="26"/>
  <c r="S73" i="26" s="1"/>
  <c r="H73" i="26"/>
  <c r="R73" i="26" s="1"/>
  <c r="G73" i="26"/>
  <c r="F73" i="26"/>
  <c r="C73" i="26"/>
  <c r="B73" i="26"/>
  <c r="E73" i="26" s="1"/>
  <c r="T72" i="26"/>
  <c r="S72" i="26"/>
  <c r="R72" i="26"/>
  <c r="Q72" i="26"/>
  <c r="P72" i="26"/>
  <c r="E72" i="26"/>
  <c r="U72" i="26" s="1"/>
  <c r="S71" i="26"/>
  <c r="R71" i="26"/>
  <c r="Q71" i="26"/>
  <c r="P71" i="26"/>
  <c r="E71" i="26"/>
  <c r="O69" i="26"/>
  <c r="N69" i="26"/>
  <c r="M69" i="26"/>
  <c r="L69" i="26"/>
  <c r="K69" i="26"/>
  <c r="J69" i="26"/>
  <c r="I69" i="26"/>
  <c r="H69" i="26"/>
  <c r="R69" i="26" s="1"/>
  <c r="G69" i="26"/>
  <c r="F69" i="26"/>
  <c r="C69" i="26"/>
  <c r="B69" i="26"/>
  <c r="O68" i="26"/>
  <c r="N68" i="26"/>
  <c r="M68" i="26"/>
  <c r="L68" i="26"/>
  <c r="K68" i="26"/>
  <c r="J68" i="26"/>
  <c r="I68" i="26"/>
  <c r="S68" i="26" s="1"/>
  <c r="H68" i="26"/>
  <c r="R68" i="26" s="1"/>
  <c r="G68" i="26"/>
  <c r="F68" i="26"/>
  <c r="C68" i="26"/>
  <c r="B68" i="26"/>
  <c r="S67" i="26"/>
  <c r="R67" i="26"/>
  <c r="Q67" i="26"/>
  <c r="P67" i="26"/>
  <c r="E67" i="26"/>
  <c r="U66" i="26"/>
  <c r="S66" i="26"/>
  <c r="R66" i="26"/>
  <c r="Q66" i="26"/>
  <c r="P66" i="26"/>
  <c r="E66" i="26"/>
  <c r="T66" i="26" s="1"/>
  <c r="U65" i="26"/>
  <c r="S65" i="26"/>
  <c r="R65" i="26"/>
  <c r="Q65" i="26"/>
  <c r="P65" i="26"/>
  <c r="E65" i="26"/>
  <c r="T65" i="26" s="1"/>
  <c r="U64" i="26"/>
  <c r="T64" i="26"/>
  <c r="S64" i="26"/>
  <c r="R64" i="26"/>
  <c r="Q64" i="26"/>
  <c r="P64" i="26"/>
  <c r="E64" i="26"/>
  <c r="S63" i="26"/>
  <c r="R63" i="26"/>
  <c r="Q63" i="26"/>
  <c r="P63" i="26"/>
  <c r="E63" i="26"/>
  <c r="U63" i="26" s="1"/>
  <c r="O61" i="26"/>
  <c r="N61" i="26"/>
  <c r="M61" i="26"/>
  <c r="L61" i="26"/>
  <c r="K61" i="26"/>
  <c r="J61" i="26"/>
  <c r="I61" i="26"/>
  <c r="S61" i="26" s="1"/>
  <c r="H61" i="26"/>
  <c r="R61" i="26" s="1"/>
  <c r="C61" i="26"/>
  <c r="B61" i="26"/>
  <c r="U60" i="26"/>
  <c r="S60" i="26"/>
  <c r="R60" i="26"/>
  <c r="Q60" i="26"/>
  <c r="P60" i="26"/>
  <c r="E60" i="26"/>
  <c r="T60" i="26" s="1"/>
  <c r="S59" i="26"/>
  <c r="R59" i="26"/>
  <c r="Q59" i="26"/>
  <c r="P59" i="26"/>
  <c r="E59" i="26"/>
  <c r="T59" i="26" s="1"/>
  <c r="T58" i="26"/>
  <c r="S58" i="26"/>
  <c r="R58" i="26"/>
  <c r="Q58" i="26"/>
  <c r="P58" i="26"/>
  <c r="E58" i="26"/>
  <c r="U58" i="26" s="1"/>
  <c r="U57" i="26"/>
  <c r="S57" i="26"/>
  <c r="R57" i="26"/>
  <c r="Q57" i="26"/>
  <c r="P57" i="26"/>
  <c r="E57" i="26"/>
  <c r="T57" i="26" s="1"/>
  <c r="O55" i="26"/>
  <c r="N55" i="26"/>
  <c r="M55" i="26"/>
  <c r="L55" i="26"/>
  <c r="K55" i="26"/>
  <c r="J55" i="26"/>
  <c r="I55" i="26"/>
  <c r="S55" i="26" s="1"/>
  <c r="H55" i="26"/>
  <c r="R55" i="26" s="1"/>
  <c r="G55" i="26"/>
  <c r="F55" i="26"/>
  <c r="C55" i="26"/>
  <c r="B55" i="26"/>
  <c r="U54" i="26"/>
  <c r="S54" i="26"/>
  <c r="R54" i="26"/>
  <c r="Q54" i="26"/>
  <c r="P54" i="26"/>
  <c r="E54" i="26"/>
  <c r="T54" i="26" s="1"/>
  <c r="U53" i="26"/>
  <c r="S53" i="26"/>
  <c r="R53" i="26"/>
  <c r="Q53" i="26"/>
  <c r="P53" i="26"/>
  <c r="T53" i="26" s="1"/>
  <c r="E53" i="26"/>
  <c r="S52" i="26"/>
  <c r="R52" i="26"/>
  <c r="Q52" i="26"/>
  <c r="P52" i="26"/>
  <c r="E52" i="26"/>
  <c r="S51" i="26"/>
  <c r="R51" i="26"/>
  <c r="Q51" i="26"/>
  <c r="P51" i="26"/>
  <c r="E51" i="26"/>
  <c r="U51" i="26" s="1"/>
  <c r="S50" i="26"/>
  <c r="R50" i="26"/>
  <c r="Q50" i="26"/>
  <c r="P50" i="26"/>
  <c r="E50" i="26"/>
  <c r="U50" i="26" s="1"/>
  <c r="U49" i="26"/>
  <c r="S49" i="26"/>
  <c r="R49" i="26"/>
  <c r="Q49" i="26"/>
  <c r="P49" i="26"/>
  <c r="E49" i="26"/>
  <c r="T49" i="26" s="1"/>
  <c r="S48" i="26"/>
  <c r="R48" i="26"/>
  <c r="Q48" i="26"/>
  <c r="P48" i="26"/>
  <c r="E48" i="26"/>
  <c r="T48" i="26" s="1"/>
  <c r="S47" i="26"/>
  <c r="R47" i="26"/>
  <c r="Q47" i="26"/>
  <c r="P47" i="26"/>
  <c r="E47" i="26"/>
  <c r="U47" i="26" s="1"/>
  <c r="U46" i="26"/>
  <c r="S46" i="26"/>
  <c r="R46" i="26"/>
  <c r="Q46" i="26"/>
  <c r="P46" i="26"/>
  <c r="E46" i="26"/>
  <c r="T46" i="26" s="1"/>
  <c r="T45" i="26"/>
  <c r="S45" i="26"/>
  <c r="R45" i="26"/>
  <c r="Q45" i="26"/>
  <c r="P45" i="26"/>
  <c r="E45" i="26"/>
  <c r="U45" i="26" s="1"/>
  <c r="T44" i="26"/>
  <c r="S44" i="26"/>
  <c r="R44" i="26"/>
  <c r="Q44" i="26"/>
  <c r="P44" i="26"/>
  <c r="E44" i="26"/>
  <c r="U44" i="26" s="1"/>
  <c r="O42" i="26"/>
  <c r="N42" i="26"/>
  <c r="M42" i="26"/>
  <c r="L42" i="26"/>
  <c r="K42" i="26"/>
  <c r="J42" i="26"/>
  <c r="I42" i="26"/>
  <c r="S42" i="26" s="1"/>
  <c r="H42" i="26"/>
  <c r="R42" i="26" s="1"/>
  <c r="G42" i="26"/>
  <c r="F42" i="26"/>
  <c r="C42" i="26"/>
  <c r="B42" i="26"/>
  <c r="S41" i="26"/>
  <c r="R41" i="26"/>
  <c r="Q41" i="26"/>
  <c r="P41" i="26"/>
  <c r="E41" i="26"/>
  <c r="T41" i="26" s="1"/>
  <c r="T40" i="26"/>
  <c r="S40" i="26"/>
  <c r="R40" i="26"/>
  <c r="Q40" i="26"/>
  <c r="P40" i="26"/>
  <c r="E40" i="26"/>
  <c r="U40" i="26" s="1"/>
  <c r="S39" i="26"/>
  <c r="R39" i="26"/>
  <c r="Q39" i="26"/>
  <c r="P39" i="26"/>
  <c r="E39" i="26"/>
  <c r="U39" i="26" s="1"/>
  <c r="U38" i="26"/>
  <c r="S38" i="26"/>
  <c r="R38" i="26"/>
  <c r="Q38" i="26"/>
  <c r="P38" i="26"/>
  <c r="E38" i="26"/>
  <c r="T38" i="26" s="1"/>
  <c r="S37" i="26"/>
  <c r="R37" i="26"/>
  <c r="Q37" i="26"/>
  <c r="P37" i="26"/>
  <c r="E37" i="26"/>
  <c r="O35" i="26"/>
  <c r="N35" i="26"/>
  <c r="M35" i="26"/>
  <c r="L35" i="26"/>
  <c r="K35" i="26"/>
  <c r="J35" i="26"/>
  <c r="I35" i="26"/>
  <c r="S35" i="26" s="1"/>
  <c r="H35" i="26"/>
  <c r="G35" i="26"/>
  <c r="F35" i="26"/>
  <c r="C35" i="26"/>
  <c r="B35" i="26"/>
  <c r="E35" i="26" s="1"/>
  <c r="S34" i="26"/>
  <c r="R34" i="26"/>
  <c r="Q34" i="26"/>
  <c r="P34" i="26"/>
  <c r="E34" i="26"/>
  <c r="O32" i="26"/>
  <c r="N32" i="26"/>
  <c r="M32" i="26"/>
  <c r="L32" i="26"/>
  <c r="K32" i="26"/>
  <c r="J32" i="26"/>
  <c r="I32" i="26"/>
  <c r="S32" i="26" s="1"/>
  <c r="H32" i="26"/>
  <c r="G32" i="26"/>
  <c r="F32" i="26"/>
  <c r="E32" i="26"/>
  <c r="C32" i="26"/>
  <c r="B32" i="26"/>
  <c r="U31" i="26"/>
  <c r="S31" i="26"/>
  <c r="R31" i="26"/>
  <c r="Q31" i="26"/>
  <c r="P31" i="26"/>
  <c r="E31" i="26"/>
  <c r="T31" i="26" s="1"/>
  <c r="T30" i="26"/>
  <c r="S30" i="26"/>
  <c r="R30" i="26"/>
  <c r="Q30" i="26"/>
  <c r="P30" i="26"/>
  <c r="E30" i="26"/>
  <c r="U30" i="26" s="1"/>
  <c r="S29" i="26"/>
  <c r="R29" i="26"/>
  <c r="Q29" i="26"/>
  <c r="P29" i="26"/>
  <c r="E29" i="26"/>
  <c r="T29" i="26" s="1"/>
  <c r="U28" i="26"/>
  <c r="T28" i="26"/>
  <c r="S28" i="26"/>
  <c r="R28" i="26"/>
  <c r="Q28" i="26"/>
  <c r="P28" i="26"/>
  <c r="E28" i="26"/>
  <c r="O26" i="26"/>
  <c r="N26" i="26"/>
  <c r="M26" i="26"/>
  <c r="L26" i="26"/>
  <c r="K26" i="26"/>
  <c r="J26" i="26"/>
  <c r="I26" i="26"/>
  <c r="S26" i="26" s="1"/>
  <c r="H26" i="26"/>
  <c r="G26" i="26"/>
  <c r="F26" i="26"/>
  <c r="C26" i="26"/>
  <c r="B26" i="26"/>
  <c r="S25" i="26"/>
  <c r="R25" i="26"/>
  <c r="Q25" i="26"/>
  <c r="P25" i="26"/>
  <c r="E25" i="26"/>
  <c r="U24" i="26"/>
  <c r="S24" i="26"/>
  <c r="R24" i="26"/>
  <c r="Q24" i="26"/>
  <c r="P24" i="26"/>
  <c r="E24" i="26"/>
  <c r="T24" i="26" s="1"/>
  <c r="S23" i="26"/>
  <c r="R23" i="26"/>
  <c r="Q23" i="26"/>
  <c r="P23" i="26"/>
  <c r="E23" i="26"/>
  <c r="S22" i="26"/>
  <c r="R22" i="26"/>
  <c r="Q22" i="26"/>
  <c r="P22" i="26"/>
  <c r="E22" i="26"/>
  <c r="U22" i="26" s="1"/>
  <c r="S21" i="26"/>
  <c r="R21" i="26"/>
  <c r="Q21" i="26"/>
  <c r="P21" i="26"/>
  <c r="E21" i="26"/>
  <c r="U20" i="26"/>
  <c r="S20" i="26"/>
  <c r="R20" i="26"/>
  <c r="Q20" i="26"/>
  <c r="P20" i="26"/>
  <c r="E20" i="26"/>
  <c r="T20" i="26" s="1"/>
  <c r="T19" i="26"/>
  <c r="S19" i="26"/>
  <c r="R19" i="26"/>
  <c r="Q19" i="26"/>
  <c r="P19" i="26"/>
  <c r="E19" i="26"/>
  <c r="U19" i="26" s="1"/>
  <c r="O17" i="26"/>
  <c r="N17" i="26"/>
  <c r="M17" i="26"/>
  <c r="L17" i="26"/>
  <c r="K17" i="26"/>
  <c r="J17" i="26"/>
  <c r="I17" i="26"/>
  <c r="S17" i="26" s="1"/>
  <c r="H17" i="26"/>
  <c r="R17" i="26" s="1"/>
  <c r="G17" i="26"/>
  <c r="F17" i="26"/>
  <c r="C17" i="26"/>
  <c r="B17" i="26"/>
  <c r="T16" i="26"/>
  <c r="S16" i="26"/>
  <c r="R16" i="26"/>
  <c r="Q16" i="26"/>
  <c r="P16" i="26"/>
  <c r="E16" i="26"/>
  <c r="U16" i="26" s="1"/>
  <c r="U15" i="26"/>
  <c r="S15" i="26"/>
  <c r="R15" i="26"/>
  <c r="Q15" i="26"/>
  <c r="P15" i="26"/>
  <c r="E15" i="26"/>
  <c r="S14" i="26"/>
  <c r="R14" i="26"/>
  <c r="Q14" i="26"/>
  <c r="U14" i="26" s="1"/>
  <c r="P14" i="26"/>
  <c r="T14" i="26" s="1"/>
  <c r="E14" i="26"/>
  <c r="U13" i="26"/>
  <c r="T13" i="26"/>
  <c r="S13" i="26"/>
  <c r="R13" i="26"/>
  <c r="Q13" i="26"/>
  <c r="P13" i="26"/>
  <c r="E13" i="26"/>
  <c r="U12" i="26"/>
  <c r="S12" i="26"/>
  <c r="R12" i="26"/>
  <c r="Q12" i="26"/>
  <c r="P12" i="26"/>
  <c r="E12" i="26"/>
  <c r="T12" i="26" s="1"/>
  <c r="S11" i="26"/>
  <c r="R11" i="26"/>
  <c r="Q11" i="26"/>
  <c r="P11" i="26"/>
  <c r="E11" i="26"/>
  <c r="U11" i="26" s="1"/>
  <c r="S10" i="26"/>
  <c r="R10" i="26"/>
  <c r="Q10" i="26"/>
  <c r="P10" i="26"/>
  <c r="E10" i="26"/>
  <c r="T10" i="26" s="1"/>
  <c r="S9" i="26"/>
  <c r="R9" i="26"/>
  <c r="Q9" i="26"/>
  <c r="P9" i="26"/>
  <c r="E9" i="26"/>
  <c r="S96" i="25"/>
  <c r="R96" i="25"/>
  <c r="Q96" i="25"/>
  <c r="P96" i="25"/>
  <c r="E96" i="25"/>
  <c r="U96" i="25" s="1"/>
  <c r="S95" i="25"/>
  <c r="R95" i="25"/>
  <c r="Q95" i="25"/>
  <c r="P95" i="25"/>
  <c r="E95" i="25"/>
  <c r="U94" i="25"/>
  <c r="T94" i="25"/>
  <c r="S94" i="25"/>
  <c r="R94" i="25"/>
  <c r="Q94" i="25"/>
  <c r="P94" i="25"/>
  <c r="E94" i="25"/>
  <c r="S93" i="25"/>
  <c r="R93" i="25"/>
  <c r="Q93" i="25"/>
  <c r="P93" i="25"/>
  <c r="E93" i="25"/>
  <c r="U92" i="25"/>
  <c r="T92" i="25"/>
  <c r="S92" i="25"/>
  <c r="R92" i="25"/>
  <c r="Q92" i="25"/>
  <c r="P92" i="25"/>
  <c r="E92" i="25"/>
  <c r="S91" i="25"/>
  <c r="R91" i="25"/>
  <c r="Q91" i="25"/>
  <c r="P91" i="25"/>
  <c r="E91" i="25"/>
  <c r="U91" i="25" s="1"/>
  <c r="U90" i="25"/>
  <c r="S90" i="25"/>
  <c r="R90" i="25"/>
  <c r="Q90" i="25"/>
  <c r="P90" i="25"/>
  <c r="E90" i="25"/>
  <c r="T90" i="25" s="1"/>
  <c r="S89" i="25"/>
  <c r="R89" i="25"/>
  <c r="Q89" i="25"/>
  <c r="P89" i="25"/>
  <c r="E89" i="25"/>
  <c r="T88" i="25"/>
  <c r="S88" i="25"/>
  <c r="R88" i="25"/>
  <c r="Q88" i="25"/>
  <c r="P88" i="25"/>
  <c r="E88" i="25"/>
  <c r="U88" i="25" s="1"/>
  <c r="O75" i="25"/>
  <c r="N75" i="25"/>
  <c r="M75" i="25"/>
  <c r="L75" i="25"/>
  <c r="K75" i="25"/>
  <c r="J75" i="25"/>
  <c r="I75" i="25"/>
  <c r="S75" i="25" s="1"/>
  <c r="H75" i="25"/>
  <c r="R75" i="25" s="1"/>
  <c r="G75" i="25"/>
  <c r="F75" i="25"/>
  <c r="C75" i="25"/>
  <c r="B75" i="25"/>
  <c r="O74" i="25"/>
  <c r="N74" i="25"/>
  <c r="M74" i="25"/>
  <c r="L74" i="25"/>
  <c r="K74" i="25"/>
  <c r="J74" i="25"/>
  <c r="I74" i="25"/>
  <c r="S74" i="25" s="1"/>
  <c r="H74" i="25"/>
  <c r="G74" i="25"/>
  <c r="F74" i="25"/>
  <c r="C74" i="25"/>
  <c r="B74" i="25"/>
  <c r="O73" i="25"/>
  <c r="N73" i="25"/>
  <c r="M73" i="25"/>
  <c r="L73" i="25"/>
  <c r="K73" i="25"/>
  <c r="J73" i="25"/>
  <c r="I73" i="25"/>
  <c r="H73" i="25"/>
  <c r="P73" i="25" s="1"/>
  <c r="G73" i="25"/>
  <c r="F73" i="25"/>
  <c r="C73" i="25"/>
  <c r="B73" i="25"/>
  <c r="E73" i="25" s="1"/>
  <c r="U72" i="25"/>
  <c r="S72" i="25"/>
  <c r="R72" i="25"/>
  <c r="Q72" i="25"/>
  <c r="P72" i="25"/>
  <c r="E72" i="25"/>
  <c r="T72" i="25" s="1"/>
  <c r="S71" i="25"/>
  <c r="R71" i="25"/>
  <c r="Q71" i="25"/>
  <c r="U71" i="25" s="1"/>
  <c r="P71" i="25"/>
  <c r="E71" i="25"/>
  <c r="O69" i="25"/>
  <c r="N69" i="25"/>
  <c r="M69" i="25"/>
  <c r="L69" i="25"/>
  <c r="K69" i="25"/>
  <c r="J69" i="25"/>
  <c r="I69" i="25"/>
  <c r="S69" i="25" s="1"/>
  <c r="H69" i="25"/>
  <c r="G69" i="25"/>
  <c r="F69" i="25"/>
  <c r="C69" i="25"/>
  <c r="B69" i="25"/>
  <c r="O68" i="25"/>
  <c r="N68" i="25"/>
  <c r="M68" i="25"/>
  <c r="L68" i="25"/>
  <c r="K68" i="25"/>
  <c r="J68" i="25"/>
  <c r="I68" i="25"/>
  <c r="S68" i="25" s="1"/>
  <c r="H68" i="25"/>
  <c r="G68" i="25"/>
  <c r="F68" i="25"/>
  <c r="C68" i="25"/>
  <c r="B68" i="25"/>
  <c r="U67" i="25"/>
  <c r="S67" i="25"/>
  <c r="R67" i="25"/>
  <c r="Q67" i="25"/>
  <c r="P67" i="25"/>
  <c r="E67" i="25"/>
  <c r="T67" i="25" s="1"/>
  <c r="U66" i="25"/>
  <c r="S66" i="25"/>
  <c r="R66" i="25"/>
  <c r="Q66" i="25"/>
  <c r="P66" i="25"/>
  <c r="E66" i="25"/>
  <c r="T66" i="25" s="1"/>
  <c r="T65" i="25"/>
  <c r="S65" i="25"/>
  <c r="R65" i="25"/>
  <c r="Q65" i="25"/>
  <c r="P65" i="25"/>
  <c r="E65" i="25"/>
  <c r="U65" i="25" s="1"/>
  <c r="U64" i="25"/>
  <c r="S64" i="25"/>
  <c r="R64" i="25"/>
  <c r="Q64" i="25"/>
  <c r="P64" i="25"/>
  <c r="E64" i="25"/>
  <c r="T64" i="25" s="1"/>
  <c r="S63" i="25"/>
  <c r="R63" i="25"/>
  <c r="Q63" i="25"/>
  <c r="P63" i="25"/>
  <c r="E63" i="25"/>
  <c r="U63" i="25" s="1"/>
  <c r="O61" i="25"/>
  <c r="N61" i="25"/>
  <c r="M61" i="25"/>
  <c r="L61" i="25"/>
  <c r="K61" i="25"/>
  <c r="J61" i="25"/>
  <c r="I61" i="25"/>
  <c r="S61" i="25" s="1"/>
  <c r="H61" i="25"/>
  <c r="C61" i="25"/>
  <c r="B61" i="25"/>
  <c r="S60" i="25"/>
  <c r="R60" i="25"/>
  <c r="Q60" i="25"/>
  <c r="P60" i="25"/>
  <c r="E60" i="25"/>
  <c r="T60" i="25" s="1"/>
  <c r="S59" i="25"/>
  <c r="R59" i="25"/>
  <c r="Q59" i="25"/>
  <c r="P59" i="25"/>
  <c r="E59" i="25"/>
  <c r="U59" i="25" s="1"/>
  <c r="T58" i="25"/>
  <c r="S58" i="25"/>
  <c r="R58" i="25"/>
  <c r="Q58" i="25"/>
  <c r="P58" i="25"/>
  <c r="E58" i="25"/>
  <c r="U58" i="25" s="1"/>
  <c r="U57" i="25"/>
  <c r="S57" i="25"/>
  <c r="R57" i="25"/>
  <c r="Q57" i="25"/>
  <c r="P57" i="25"/>
  <c r="E57" i="25"/>
  <c r="T57" i="25" s="1"/>
  <c r="O55" i="25"/>
  <c r="N55" i="25"/>
  <c r="M55" i="25"/>
  <c r="L55" i="25"/>
  <c r="K55" i="25"/>
  <c r="J55" i="25"/>
  <c r="I55" i="25"/>
  <c r="S55" i="25" s="1"/>
  <c r="H55" i="25"/>
  <c r="G55" i="25"/>
  <c r="F55" i="25"/>
  <c r="C55" i="25"/>
  <c r="B55" i="25"/>
  <c r="U54" i="25"/>
  <c r="S54" i="25"/>
  <c r="R54" i="25"/>
  <c r="Q54" i="25"/>
  <c r="P54" i="25"/>
  <c r="E54" i="25"/>
  <c r="T54" i="25" s="1"/>
  <c r="T53" i="25"/>
  <c r="S53" i="25"/>
  <c r="R53" i="25"/>
  <c r="Q53" i="25"/>
  <c r="P53" i="25"/>
  <c r="E53" i="25"/>
  <c r="U53" i="25" s="1"/>
  <c r="S52" i="25"/>
  <c r="R52" i="25"/>
  <c r="Q52" i="25"/>
  <c r="P52" i="25"/>
  <c r="E52" i="25"/>
  <c r="T52" i="25" s="1"/>
  <c r="S51" i="25"/>
  <c r="R51" i="25"/>
  <c r="Q51" i="25"/>
  <c r="P51" i="25"/>
  <c r="E51" i="25"/>
  <c r="T51" i="25" s="1"/>
  <c r="U50" i="25"/>
  <c r="T50" i="25"/>
  <c r="S50" i="25"/>
  <c r="R50" i="25"/>
  <c r="Q50" i="25"/>
  <c r="P50" i="25"/>
  <c r="E50" i="25"/>
  <c r="U49" i="25"/>
  <c r="S49" i="25"/>
  <c r="R49" i="25"/>
  <c r="Q49" i="25"/>
  <c r="P49" i="25"/>
  <c r="E49" i="25"/>
  <c r="T49" i="25" s="1"/>
  <c r="S48" i="25"/>
  <c r="R48" i="25"/>
  <c r="Q48" i="25"/>
  <c r="P48" i="25"/>
  <c r="E48" i="25"/>
  <c r="S47" i="25"/>
  <c r="R47" i="25"/>
  <c r="Q47" i="25"/>
  <c r="P47" i="25"/>
  <c r="E47" i="25"/>
  <c r="U47" i="25" s="1"/>
  <c r="U46" i="25"/>
  <c r="S46" i="25"/>
  <c r="R46" i="25"/>
  <c r="Q46" i="25"/>
  <c r="P46" i="25"/>
  <c r="E46" i="25"/>
  <c r="T46" i="25" s="1"/>
  <c r="T45" i="25"/>
  <c r="S45" i="25"/>
  <c r="R45" i="25"/>
  <c r="Q45" i="25"/>
  <c r="P45" i="25"/>
  <c r="E45" i="25"/>
  <c r="U45" i="25" s="1"/>
  <c r="S44" i="25"/>
  <c r="R44" i="25"/>
  <c r="Q44" i="25"/>
  <c r="P44" i="25"/>
  <c r="E44" i="25"/>
  <c r="T44" i="25" s="1"/>
  <c r="O42" i="25"/>
  <c r="N42" i="25"/>
  <c r="M42" i="25"/>
  <c r="L42" i="25"/>
  <c r="K42" i="25"/>
  <c r="J42" i="25"/>
  <c r="I42" i="25"/>
  <c r="H42" i="25"/>
  <c r="R42" i="25" s="1"/>
  <c r="G42" i="25"/>
  <c r="F42" i="25"/>
  <c r="C42" i="25"/>
  <c r="B42" i="25"/>
  <c r="E42" i="25" s="1"/>
  <c r="U41" i="25"/>
  <c r="S41" i="25"/>
  <c r="R41" i="25"/>
  <c r="Q41" i="25"/>
  <c r="P41" i="25"/>
  <c r="E41" i="25"/>
  <c r="T41" i="25" s="1"/>
  <c r="S40" i="25"/>
  <c r="R40" i="25"/>
  <c r="Q40" i="25"/>
  <c r="P40" i="25"/>
  <c r="E40" i="25"/>
  <c r="U39" i="25"/>
  <c r="T39" i="25"/>
  <c r="S39" i="25"/>
  <c r="R39" i="25"/>
  <c r="Q39" i="25"/>
  <c r="P39" i="25"/>
  <c r="E39" i="25"/>
  <c r="S38" i="25"/>
  <c r="R38" i="25"/>
  <c r="Q38" i="25"/>
  <c r="U38" i="25" s="1"/>
  <c r="P38" i="25"/>
  <c r="T38" i="25" s="1"/>
  <c r="E38" i="25"/>
  <c r="S37" i="25"/>
  <c r="R37" i="25"/>
  <c r="Q37" i="25"/>
  <c r="P37" i="25"/>
  <c r="E37" i="25"/>
  <c r="O35" i="25"/>
  <c r="N35" i="25"/>
  <c r="M35" i="25"/>
  <c r="L35" i="25"/>
  <c r="K35" i="25"/>
  <c r="J35" i="25"/>
  <c r="I35" i="25"/>
  <c r="H35" i="25"/>
  <c r="R35" i="25" s="1"/>
  <c r="G35" i="25"/>
  <c r="F35" i="25"/>
  <c r="C35" i="25"/>
  <c r="B35" i="25"/>
  <c r="S34" i="25"/>
  <c r="R34" i="25"/>
  <c r="Q34" i="25"/>
  <c r="P34" i="25"/>
  <c r="E34" i="25"/>
  <c r="O32" i="25"/>
  <c r="N32" i="25"/>
  <c r="M32" i="25"/>
  <c r="L32" i="25"/>
  <c r="K32" i="25"/>
  <c r="J32" i="25"/>
  <c r="I32" i="25"/>
  <c r="H32" i="25"/>
  <c r="R32" i="25" s="1"/>
  <c r="G32" i="25"/>
  <c r="F32" i="25"/>
  <c r="C32" i="25"/>
  <c r="B32" i="25"/>
  <c r="S31" i="25"/>
  <c r="R31" i="25"/>
  <c r="Q31" i="25"/>
  <c r="P31" i="25"/>
  <c r="E31" i="25"/>
  <c r="T30" i="25"/>
  <c r="S30" i="25"/>
  <c r="R30" i="25"/>
  <c r="Q30" i="25"/>
  <c r="P30" i="25"/>
  <c r="E30" i="25"/>
  <c r="U30" i="25" s="1"/>
  <c r="S29" i="25"/>
  <c r="R29" i="25"/>
  <c r="Q29" i="25"/>
  <c r="P29" i="25"/>
  <c r="E29" i="25"/>
  <c r="S28" i="25"/>
  <c r="R28" i="25"/>
  <c r="Q28" i="25"/>
  <c r="P28" i="25"/>
  <c r="E28" i="25"/>
  <c r="U28" i="25" s="1"/>
  <c r="O26" i="25"/>
  <c r="N26" i="25"/>
  <c r="M26" i="25"/>
  <c r="L26" i="25"/>
  <c r="K26" i="25"/>
  <c r="J26" i="25"/>
  <c r="I26" i="25"/>
  <c r="S26" i="25" s="1"/>
  <c r="H26" i="25"/>
  <c r="R26" i="25" s="1"/>
  <c r="G26" i="25"/>
  <c r="F26" i="25"/>
  <c r="C26" i="25"/>
  <c r="B26" i="25"/>
  <c r="S25" i="25"/>
  <c r="R25" i="25"/>
  <c r="Q25" i="25"/>
  <c r="P25" i="25"/>
  <c r="E25" i="25"/>
  <c r="U25" i="25" s="1"/>
  <c r="S24" i="25"/>
  <c r="R24" i="25"/>
  <c r="Q24" i="25"/>
  <c r="P24" i="25"/>
  <c r="E24" i="25"/>
  <c r="T24" i="25" s="1"/>
  <c r="U23" i="25"/>
  <c r="T23" i="25"/>
  <c r="S23" i="25"/>
  <c r="R23" i="25"/>
  <c r="Q23" i="25"/>
  <c r="P23" i="25"/>
  <c r="E23" i="25"/>
  <c r="U22" i="25"/>
  <c r="T22" i="25"/>
  <c r="S22" i="25"/>
  <c r="R22" i="25"/>
  <c r="Q22" i="25"/>
  <c r="P22" i="25"/>
  <c r="E22" i="25"/>
  <c r="S21" i="25"/>
  <c r="R21" i="25"/>
  <c r="Q21" i="25"/>
  <c r="P21" i="25"/>
  <c r="E21" i="25"/>
  <c r="S20" i="25"/>
  <c r="R20" i="25"/>
  <c r="Q20" i="25"/>
  <c r="P20" i="25"/>
  <c r="E20" i="25"/>
  <c r="T19" i="25"/>
  <c r="S19" i="25"/>
  <c r="R19" i="25"/>
  <c r="Q19" i="25"/>
  <c r="P19" i="25"/>
  <c r="E19" i="25"/>
  <c r="U19" i="25" s="1"/>
  <c r="O17" i="25"/>
  <c r="N17" i="25"/>
  <c r="M17" i="25"/>
  <c r="L17" i="25"/>
  <c r="K17" i="25"/>
  <c r="J17" i="25"/>
  <c r="I17" i="25"/>
  <c r="S17" i="25" s="1"/>
  <c r="H17" i="25"/>
  <c r="G17" i="25"/>
  <c r="F17" i="25"/>
  <c r="E17" i="25"/>
  <c r="C17" i="25"/>
  <c r="B17" i="25"/>
  <c r="T16" i="25"/>
  <c r="S16" i="25"/>
  <c r="R16" i="25"/>
  <c r="Q16" i="25"/>
  <c r="P16" i="25"/>
  <c r="E16" i="25"/>
  <c r="U16" i="25" s="1"/>
  <c r="S15" i="25"/>
  <c r="R15" i="25"/>
  <c r="Q15" i="25"/>
  <c r="P15" i="25"/>
  <c r="E15" i="25"/>
  <c r="T15" i="25" s="1"/>
  <c r="T14" i="25"/>
  <c r="S14" i="25"/>
  <c r="R14" i="25"/>
  <c r="Q14" i="25"/>
  <c r="P14" i="25"/>
  <c r="E14" i="25"/>
  <c r="U14" i="25" s="1"/>
  <c r="U13" i="25"/>
  <c r="S13" i="25"/>
  <c r="R13" i="25"/>
  <c r="Q13" i="25"/>
  <c r="P13" i="25"/>
  <c r="E13" i="25"/>
  <c r="T13" i="25" s="1"/>
  <c r="U12" i="25"/>
  <c r="T12" i="25"/>
  <c r="S12" i="25"/>
  <c r="R12" i="25"/>
  <c r="Q12" i="25"/>
  <c r="P12" i="25"/>
  <c r="E12" i="25"/>
  <c r="S11" i="25"/>
  <c r="R11" i="25"/>
  <c r="Q11" i="25"/>
  <c r="P11" i="25"/>
  <c r="E11" i="25"/>
  <c r="S10" i="25"/>
  <c r="R10" i="25"/>
  <c r="Q10" i="25"/>
  <c r="U10" i="25" s="1"/>
  <c r="P10" i="25"/>
  <c r="T10" i="25" s="1"/>
  <c r="E10" i="25"/>
  <c r="S9" i="25"/>
  <c r="R9" i="25"/>
  <c r="Q9" i="25"/>
  <c r="P9" i="25"/>
  <c r="E9" i="25"/>
  <c r="T96" i="24"/>
  <c r="S96" i="24"/>
  <c r="R96" i="24"/>
  <c r="Q96" i="24"/>
  <c r="P96" i="24"/>
  <c r="E96" i="24"/>
  <c r="U96" i="24" s="1"/>
  <c r="S95" i="24"/>
  <c r="R95" i="24"/>
  <c r="Q95" i="24"/>
  <c r="P95" i="24"/>
  <c r="E95" i="24"/>
  <c r="T95" i="24" s="1"/>
  <c r="T94" i="24"/>
  <c r="S94" i="24"/>
  <c r="R94" i="24"/>
  <c r="Q94" i="24"/>
  <c r="P94" i="24"/>
  <c r="E94" i="24"/>
  <c r="U94" i="24" s="1"/>
  <c r="U93" i="24"/>
  <c r="S93" i="24"/>
  <c r="R93" i="24"/>
  <c r="Q93" i="24"/>
  <c r="P93" i="24"/>
  <c r="E93" i="24"/>
  <c r="T93" i="24" s="1"/>
  <c r="U92" i="24"/>
  <c r="S92" i="24"/>
  <c r="R92" i="24"/>
  <c r="Q92" i="24"/>
  <c r="P92" i="24"/>
  <c r="E92" i="24"/>
  <c r="T92" i="24" s="1"/>
  <c r="U91" i="24"/>
  <c r="T91" i="24"/>
  <c r="S91" i="24"/>
  <c r="R91" i="24"/>
  <c r="Q91" i="24"/>
  <c r="P91" i="24"/>
  <c r="E91" i="24"/>
  <c r="U90" i="24"/>
  <c r="S90" i="24"/>
  <c r="R90" i="24"/>
  <c r="Q90" i="24"/>
  <c r="P90" i="24"/>
  <c r="E90" i="24"/>
  <c r="T90" i="24" s="1"/>
  <c r="S89" i="24"/>
  <c r="R89" i="24"/>
  <c r="Q89" i="24"/>
  <c r="P89" i="24"/>
  <c r="E89" i="24"/>
  <c r="S88" i="24"/>
  <c r="R88" i="24"/>
  <c r="Q88" i="24"/>
  <c r="P88" i="24"/>
  <c r="E88" i="24"/>
  <c r="O75" i="24"/>
  <c r="N75" i="24"/>
  <c r="M75" i="24"/>
  <c r="L75" i="24"/>
  <c r="K75" i="24"/>
  <c r="J75" i="24"/>
  <c r="I75" i="24"/>
  <c r="S75" i="24" s="1"/>
  <c r="H75" i="24"/>
  <c r="G75" i="24"/>
  <c r="F75" i="24"/>
  <c r="C75" i="24"/>
  <c r="B75" i="24"/>
  <c r="O74" i="24"/>
  <c r="N74" i="24"/>
  <c r="M74" i="24"/>
  <c r="L74" i="24"/>
  <c r="K74" i="24"/>
  <c r="J74" i="24"/>
  <c r="I74" i="24"/>
  <c r="Q74" i="24" s="1"/>
  <c r="H74" i="24"/>
  <c r="R74" i="24" s="1"/>
  <c r="G74" i="24"/>
  <c r="F74" i="24"/>
  <c r="C74" i="24"/>
  <c r="B74" i="24"/>
  <c r="O73" i="24"/>
  <c r="N73" i="24"/>
  <c r="M73" i="24"/>
  <c r="L73" i="24"/>
  <c r="K73" i="24"/>
  <c r="J73" i="24"/>
  <c r="I73" i="24"/>
  <c r="S73" i="24" s="1"/>
  <c r="H73" i="24"/>
  <c r="R73" i="24" s="1"/>
  <c r="G73" i="24"/>
  <c r="F73" i="24"/>
  <c r="C73" i="24"/>
  <c r="E73" i="24" s="1"/>
  <c r="B73" i="24"/>
  <c r="S72" i="24"/>
  <c r="R72" i="24"/>
  <c r="Q72" i="24"/>
  <c r="P72" i="24"/>
  <c r="E72" i="24"/>
  <c r="S71" i="24"/>
  <c r="R71" i="24"/>
  <c r="Q71" i="24"/>
  <c r="P71" i="24"/>
  <c r="E71" i="24"/>
  <c r="O69" i="24"/>
  <c r="N69" i="24"/>
  <c r="M69" i="24"/>
  <c r="L69" i="24"/>
  <c r="K69" i="24"/>
  <c r="J69" i="24"/>
  <c r="I69" i="24"/>
  <c r="H69" i="24"/>
  <c r="R69" i="24" s="1"/>
  <c r="G69" i="24"/>
  <c r="F69" i="24"/>
  <c r="C69" i="24"/>
  <c r="B69" i="24"/>
  <c r="O68" i="24"/>
  <c r="N68" i="24"/>
  <c r="M68" i="24"/>
  <c r="L68" i="24"/>
  <c r="K68" i="24"/>
  <c r="J68" i="24"/>
  <c r="I68" i="24"/>
  <c r="S68" i="24" s="1"/>
  <c r="H68" i="24"/>
  <c r="R68" i="24" s="1"/>
  <c r="G68" i="24"/>
  <c r="F68" i="24"/>
  <c r="C68" i="24"/>
  <c r="B68" i="24"/>
  <c r="E68" i="24" s="1"/>
  <c r="U67" i="24"/>
  <c r="S67" i="24"/>
  <c r="R67" i="24"/>
  <c r="Q67" i="24"/>
  <c r="P67" i="24"/>
  <c r="E67" i="24"/>
  <c r="T67" i="24" s="1"/>
  <c r="S66" i="24"/>
  <c r="R66" i="24"/>
  <c r="Q66" i="24"/>
  <c r="P66" i="24"/>
  <c r="E66" i="24"/>
  <c r="T65" i="24"/>
  <c r="S65" i="24"/>
  <c r="R65" i="24"/>
  <c r="Q65" i="24"/>
  <c r="P65" i="24"/>
  <c r="E65" i="24"/>
  <c r="U65" i="24" s="1"/>
  <c r="S64" i="24"/>
  <c r="R64" i="24"/>
  <c r="Q64" i="24"/>
  <c r="P64" i="24"/>
  <c r="E64" i="24"/>
  <c r="T64" i="24" s="1"/>
  <c r="S63" i="24"/>
  <c r="R63" i="24"/>
  <c r="Q63" i="24"/>
  <c r="P63" i="24"/>
  <c r="E63" i="24"/>
  <c r="O61" i="24"/>
  <c r="N61" i="24"/>
  <c r="M61" i="24"/>
  <c r="L61" i="24"/>
  <c r="K61" i="24"/>
  <c r="J61" i="24"/>
  <c r="I61" i="24"/>
  <c r="S61" i="24" s="1"/>
  <c r="H61" i="24"/>
  <c r="R61" i="24" s="1"/>
  <c r="C61" i="24"/>
  <c r="B61" i="24"/>
  <c r="E61" i="24" s="1"/>
  <c r="U60" i="24"/>
  <c r="S60" i="24"/>
  <c r="R60" i="24"/>
  <c r="Q60" i="24"/>
  <c r="P60" i="24"/>
  <c r="E60" i="24"/>
  <c r="T60" i="24" s="1"/>
  <c r="U59" i="24"/>
  <c r="S59" i="24"/>
  <c r="R59" i="24"/>
  <c r="Q59" i="24"/>
  <c r="P59" i="24"/>
  <c r="E59" i="24"/>
  <c r="T59" i="24" s="1"/>
  <c r="S58" i="24"/>
  <c r="R58" i="24"/>
  <c r="Q58" i="24"/>
  <c r="P58" i="24"/>
  <c r="E58" i="24"/>
  <c r="S57" i="24"/>
  <c r="R57" i="24"/>
  <c r="Q57" i="24"/>
  <c r="P57" i="24"/>
  <c r="E57" i="24"/>
  <c r="O55" i="24"/>
  <c r="N55" i="24"/>
  <c r="M55" i="24"/>
  <c r="L55" i="24"/>
  <c r="K55" i="24"/>
  <c r="J55" i="24"/>
  <c r="I55" i="24"/>
  <c r="H55" i="24"/>
  <c r="R55" i="24" s="1"/>
  <c r="G55" i="24"/>
  <c r="F55" i="24"/>
  <c r="C55" i="24"/>
  <c r="B55" i="24"/>
  <c r="S54" i="24"/>
  <c r="R54" i="24"/>
  <c r="Q54" i="24"/>
  <c r="P54" i="24"/>
  <c r="E54" i="24"/>
  <c r="S53" i="24"/>
  <c r="R53" i="24"/>
  <c r="Q53" i="24"/>
  <c r="P53" i="24"/>
  <c r="T53" i="24" s="1"/>
  <c r="E53" i="24"/>
  <c r="S52" i="24"/>
  <c r="R52" i="24"/>
  <c r="Q52" i="24"/>
  <c r="P52" i="24"/>
  <c r="E52" i="24"/>
  <c r="T52" i="24" s="1"/>
  <c r="S51" i="24"/>
  <c r="R51" i="24"/>
  <c r="Q51" i="24"/>
  <c r="P51" i="24"/>
  <c r="E51" i="24"/>
  <c r="U51" i="24" s="1"/>
  <c r="S50" i="24"/>
  <c r="R50" i="24"/>
  <c r="Q50" i="24"/>
  <c r="P50" i="24"/>
  <c r="E50" i="24"/>
  <c r="T50" i="24" s="1"/>
  <c r="S49" i="24"/>
  <c r="R49" i="24"/>
  <c r="Q49" i="24"/>
  <c r="P49" i="24"/>
  <c r="E49" i="24"/>
  <c r="T48" i="24"/>
  <c r="S48" i="24"/>
  <c r="R48" i="24"/>
  <c r="Q48" i="24"/>
  <c r="P48" i="24"/>
  <c r="E48" i="24"/>
  <c r="U48" i="24" s="1"/>
  <c r="U47" i="24"/>
  <c r="T47" i="24"/>
  <c r="S47" i="24"/>
  <c r="R47" i="24"/>
  <c r="Q47" i="24"/>
  <c r="P47" i="24"/>
  <c r="E47" i="24"/>
  <c r="S46" i="24"/>
  <c r="R46" i="24"/>
  <c r="Q46" i="24"/>
  <c r="P46" i="24"/>
  <c r="E46" i="24"/>
  <c r="U46" i="24" s="1"/>
  <c r="S45" i="24"/>
  <c r="R45" i="24"/>
  <c r="Q45" i="24"/>
  <c r="P45" i="24"/>
  <c r="E45" i="24"/>
  <c r="U45" i="24" s="1"/>
  <c r="S44" i="24"/>
  <c r="R44" i="24"/>
  <c r="Q44" i="24"/>
  <c r="P44" i="24"/>
  <c r="E44" i="24"/>
  <c r="T44" i="24" s="1"/>
  <c r="O42" i="24"/>
  <c r="N42" i="24"/>
  <c r="M42" i="24"/>
  <c r="L42" i="24"/>
  <c r="K42" i="24"/>
  <c r="J42" i="24"/>
  <c r="I42" i="24"/>
  <c r="S42" i="24" s="1"/>
  <c r="H42" i="24"/>
  <c r="R42" i="24" s="1"/>
  <c r="G42" i="24"/>
  <c r="F42" i="24"/>
  <c r="C42" i="24"/>
  <c r="B42" i="24"/>
  <c r="S41" i="24"/>
  <c r="R41" i="24"/>
  <c r="Q41" i="24"/>
  <c r="P41" i="24"/>
  <c r="E41" i="24"/>
  <c r="T41" i="24" s="1"/>
  <c r="S40" i="24"/>
  <c r="R40" i="24"/>
  <c r="Q40" i="24"/>
  <c r="P40" i="24"/>
  <c r="E40" i="24"/>
  <c r="U40" i="24" s="1"/>
  <c r="S39" i="24"/>
  <c r="R39" i="24"/>
  <c r="Q39" i="24"/>
  <c r="P39" i="24"/>
  <c r="E39" i="24"/>
  <c r="T39" i="24" s="1"/>
  <c r="S38" i="24"/>
  <c r="R38" i="24"/>
  <c r="Q38" i="24"/>
  <c r="P38" i="24"/>
  <c r="E38" i="24"/>
  <c r="S37" i="24"/>
  <c r="R37" i="24"/>
  <c r="Q37" i="24"/>
  <c r="U37" i="24" s="1"/>
  <c r="P37" i="24"/>
  <c r="T37" i="24" s="1"/>
  <c r="E37" i="24"/>
  <c r="O35" i="24"/>
  <c r="N35" i="24"/>
  <c r="M35" i="24"/>
  <c r="L35" i="24"/>
  <c r="K35" i="24"/>
  <c r="J35" i="24"/>
  <c r="I35" i="24"/>
  <c r="S35" i="24" s="1"/>
  <c r="H35" i="24"/>
  <c r="R35" i="24" s="1"/>
  <c r="G35" i="24"/>
  <c r="F35" i="24"/>
  <c r="C35" i="24"/>
  <c r="B35" i="24"/>
  <c r="S34" i="24"/>
  <c r="R34" i="24"/>
  <c r="Q34" i="24"/>
  <c r="P34" i="24"/>
  <c r="E34" i="24"/>
  <c r="O32" i="24"/>
  <c r="N32" i="24"/>
  <c r="M32" i="24"/>
  <c r="L32" i="24"/>
  <c r="K32" i="24"/>
  <c r="J32" i="24"/>
  <c r="I32" i="24"/>
  <c r="S32" i="24" s="1"/>
  <c r="H32" i="24"/>
  <c r="R32" i="24" s="1"/>
  <c r="G32" i="24"/>
  <c r="F32" i="24"/>
  <c r="C32" i="24"/>
  <c r="B32" i="24"/>
  <c r="S31" i="24"/>
  <c r="R31" i="24"/>
  <c r="Q31" i="24"/>
  <c r="P31" i="24"/>
  <c r="E31" i="24"/>
  <c r="U31" i="24" s="1"/>
  <c r="U30" i="24"/>
  <c r="T30" i="24"/>
  <c r="S30" i="24"/>
  <c r="R30" i="24"/>
  <c r="Q30" i="24"/>
  <c r="P30" i="24"/>
  <c r="E30" i="24"/>
  <c r="S29" i="24"/>
  <c r="R29" i="24"/>
  <c r="Q29" i="24"/>
  <c r="P29" i="24"/>
  <c r="E29" i="24"/>
  <c r="T29" i="24" s="1"/>
  <c r="T28" i="24"/>
  <c r="S28" i="24"/>
  <c r="R28" i="24"/>
  <c r="Q28" i="24"/>
  <c r="P28" i="24"/>
  <c r="E28" i="24"/>
  <c r="U28" i="24" s="1"/>
  <c r="O26" i="24"/>
  <c r="N26" i="24"/>
  <c r="M26" i="24"/>
  <c r="L26" i="24"/>
  <c r="K26" i="24"/>
  <c r="J26" i="24"/>
  <c r="I26" i="24"/>
  <c r="S26" i="24" s="1"/>
  <c r="H26" i="24"/>
  <c r="R26" i="24" s="1"/>
  <c r="G26" i="24"/>
  <c r="F26" i="24"/>
  <c r="C26" i="24"/>
  <c r="B26" i="24"/>
  <c r="E26" i="24" s="1"/>
  <c r="S25" i="24"/>
  <c r="R25" i="24"/>
  <c r="Q25" i="24"/>
  <c r="P25" i="24"/>
  <c r="E25" i="24"/>
  <c r="U25" i="24" s="1"/>
  <c r="S24" i="24"/>
  <c r="R24" i="24"/>
  <c r="Q24" i="24"/>
  <c r="P24" i="24"/>
  <c r="E24" i="24"/>
  <c r="T24" i="24" s="1"/>
  <c r="S23" i="24"/>
  <c r="R23" i="24"/>
  <c r="Q23" i="24"/>
  <c r="P23" i="24"/>
  <c r="E23" i="24"/>
  <c r="U23" i="24" s="1"/>
  <c r="U22" i="24"/>
  <c r="S22" i="24"/>
  <c r="R22" i="24"/>
  <c r="Q22" i="24"/>
  <c r="P22" i="24"/>
  <c r="E22" i="24"/>
  <c r="T22" i="24" s="1"/>
  <c r="S21" i="24"/>
  <c r="R21" i="24"/>
  <c r="Q21" i="24"/>
  <c r="P21" i="24"/>
  <c r="E21" i="24"/>
  <c r="S20" i="24"/>
  <c r="R20" i="24"/>
  <c r="Q20" i="24"/>
  <c r="P20" i="24"/>
  <c r="E20" i="24"/>
  <c r="T20" i="24" s="1"/>
  <c r="S19" i="24"/>
  <c r="R19" i="24"/>
  <c r="Q19" i="24"/>
  <c r="P19" i="24"/>
  <c r="E19" i="24"/>
  <c r="O17" i="24"/>
  <c r="N17" i="24"/>
  <c r="M17" i="24"/>
  <c r="L17" i="24"/>
  <c r="K17" i="24"/>
  <c r="J17" i="24"/>
  <c r="I17" i="24"/>
  <c r="S17" i="24" s="1"/>
  <c r="H17" i="24"/>
  <c r="R17" i="24" s="1"/>
  <c r="G17" i="24"/>
  <c r="F17" i="24"/>
  <c r="C17" i="24"/>
  <c r="B17" i="24"/>
  <c r="E17" i="24" s="1"/>
  <c r="S16" i="24"/>
  <c r="R16" i="24"/>
  <c r="Q16" i="24"/>
  <c r="P16" i="24"/>
  <c r="E16" i="24"/>
  <c r="S15" i="24"/>
  <c r="R15" i="24"/>
  <c r="Q15" i="24"/>
  <c r="P15" i="24"/>
  <c r="E15" i="24"/>
  <c r="U15" i="24" s="1"/>
  <c r="S14" i="24"/>
  <c r="R14" i="24"/>
  <c r="Q14" i="24"/>
  <c r="P14" i="24"/>
  <c r="E14" i="24"/>
  <c r="U14" i="24" s="1"/>
  <c r="S13" i="24"/>
  <c r="R13" i="24"/>
  <c r="Q13" i="24"/>
  <c r="P13" i="24"/>
  <c r="E13" i="24"/>
  <c r="U13" i="24" s="1"/>
  <c r="S12" i="24"/>
  <c r="R12" i="24"/>
  <c r="Q12" i="24"/>
  <c r="P12" i="24"/>
  <c r="E12" i="24"/>
  <c r="T12" i="24" s="1"/>
  <c r="U11" i="24"/>
  <c r="S11" i="24"/>
  <c r="R11" i="24"/>
  <c r="Q11" i="24"/>
  <c r="P11" i="24"/>
  <c r="E11" i="24"/>
  <c r="T11" i="24" s="1"/>
  <c r="S10" i="24"/>
  <c r="R10" i="24"/>
  <c r="Q10" i="24"/>
  <c r="U10" i="24" s="1"/>
  <c r="P10" i="24"/>
  <c r="T10" i="24" s="1"/>
  <c r="E10" i="24"/>
  <c r="S9" i="24"/>
  <c r="R9" i="24"/>
  <c r="Q9" i="24"/>
  <c r="P9" i="24"/>
  <c r="E9" i="24"/>
  <c r="T96" i="23"/>
  <c r="S96" i="23"/>
  <c r="R96" i="23"/>
  <c r="Q96" i="23"/>
  <c r="P96" i="23"/>
  <c r="E96" i="23"/>
  <c r="U96" i="23" s="1"/>
  <c r="T95" i="23"/>
  <c r="S95" i="23"/>
  <c r="R95" i="23"/>
  <c r="Q95" i="23"/>
  <c r="P95" i="23"/>
  <c r="E95" i="23"/>
  <c r="U95" i="23" s="1"/>
  <c r="S94" i="23"/>
  <c r="R94" i="23"/>
  <c r="Q94" i="23"/>
  <c r="P94" i="23"/>
  <c r="E94" i="23"/>
  <c r="U94" i="23" s="1"/>
  <c r="S93" i="23"/>
  <c r="R93" i="23"/>
  <c r="Q93" i="23"/>
  <c r="P93" i="23"/>
  <c r="E93" i="23"/>
  <c r="U93" i="23" s="1"/>
  <c r="S92" i="23"/>
  <c r="R92" i="23"/>
  <c r="Q92" i="23"/>
  <c r="P92" i="23"/>
  <c r="E92" i="23"/>
  <c r="T92" i="23" s="1"/>
  <c r="S91" i="23"/>
  <c r="R91" i="23"/>
  <c r="Q91" i="23"/>
  <c r="P91" i="23"/>
  <c r="E91" i="23"/>
  <c r="T91" i="23" s="1"/>
  <c r="T90" i="23"/>
  <c r="S90" i="23"/>
  <c r="R90" i="23"/>
  <c r="Q90" i="23"/>
  <c r="P90" i="23"/>
  <c r="E90" i="23"/>
  <c r="U90" i="23" s="1"/>
  <c r="U89" i="23"/>
  <c r="T89" i="23"/>
  <c r="S89" i="23"/>
  <c r="R89" i="23"/>
  <c r="Q89" i="23"/>
  <c r="P89" i="23"/>
  <c r="E89" i="23"/>
  <c r="U88" i="23"/>
  <c r="T88" i="23"/>
  <c r="S88" i="23"/>
  <c r="R88" i="23"/>
  <c r="Q88" i="23"/>
  <c r="P88" i="23"/>
  <c r="E88" i="23"/>
  <c r="O75" i="23"/>
  <c r="N75" i="23"/>
  <c r="M75" i="23"/>
  <c r="L75" i="23"/>
  <c r="K75" i="23"/>
  <c r="J75" i="23"/>
  <c r="I75" i="23"/>
  <c r="S75" i="23" s="1"/>
  <c r="H75" i="23"/>
  <c r="R75" i="23" s="1"/>
  <c r="G75" i="23"/>
  <c r="F75" i="23"/>
  <c r="C75" i="23"/>
  <c r="B75" i="23"/>
  <c r="O74" i="23"/>
  <c r="N74" i="23"/>
  <c r="M74" i="23"/>
  <c r="L74" i="23"/>
  <c r="K74" i="23"/>
  <c r="J74" i="23"/>
  <c r="I74" i="23"/>
  <c r="S74" i="23" s="1"/>
  <c r="H74" i="23"/>
  <c r="R74" i="23" s="1"/>
  <c r="G74" i="23"/>
  <c r="F74" i="23"/>
  <c r="C74" i="23"/>
  <c r="B74" i="23"/>
  <c r="R73" i="23"/>
  <c r="O73" i="23"/>
  <c r="N73" i="23"/>
  <c r="M73" i="23"/>
  <c r="L73" i="23"/>
  <c r="K73" i="23"/>
  <c r="J73" i="23"/>
  <c r="I73" i="23"/>
  <c r="S73" i="23" s="1"/>
  <c r="H73" i="23"/>
  <c r="G73" i="23"/>
  <c r="F73" i="23"/>
  <c r="C73" i="23"/>
  <c r="B73" i="23"/>
  <c r="U72" i="23"/>
  <c r="T72" i="23"/>
  <c r="S72" i="23"/>
  <c r="R72" i="23"/>
  <c r="Q72" i="23"/>
  <c r="P72" i="23"/>
  <c r="E72" i="23"/>
  <c r="S71" i="23"/>
  <c r="R71" i="23"/>
  <c r="Q71" i="23"/>
  <c r="P71" i="23"/>
  <c r="E71" i="23"/>
  <c r="O69" i="23"/>
  <c r="N69" i="23"/>
  <c r="M69" i="23"/>
  <c r="L69" i="23"/>
  <c r="K69" i="23"/>
  <c r="J69" i="23"/>
  <c r="I69" i="23"/>
  <c r="S69" i="23" s="1"/>
  <c r="H69" i="23"/>
  <c r="R69" i="23" s="1"/>
  <c r="G69" i="23"/>
  <c r="F69" i="23"/>
  <c r="C69" i="23"/>
  <c r="B69" i="23"/>
  <c r="O68" i="23"/>
  <c r="N68" i="23"/>
  <c r="M68" i="23"/>
  <c r="L68" i="23"/>
  <c r="K68" i="23"/>
  <c r="J68" i="23"/>
  <c r="I68" i="23"/>
  <c r="S68" i="23" s="1"/>
  <c r="H68" i="23"/>
  <c r="G68" i="23"/>
  <c r="F68" i="23"/>
  <c r="C68" i="23"/>
  <c r="B68" i="23"/>
  <c r="E68" i="23" s="1"/>
  <c r="U67" i="23"/>
  <c r="S67" i="23"/>
  <c r="R67" i="23"/>
  <c r="Q67" i="23"/>
  <c r="P67" i="23"/>
  <c r="E67" i="23"/>
  <c r="T67" i="23" s="1"/>
  <c r="U66" i="23"/>
  <c r="S66" i="23"/>
  <c r="R66" i="23"/>
  <c r="Q66" i="23"/>
  <c r="P66" i="23"/>
  <c r="E66" i="23"/>
  <c r="T66" i="23" s="1"/>
  <c r="T65" i="23"/>
  <c r="S65" i="23"/>
  <c r="R65" i="23"/>
  <c r="Q65" i="23"/>
  <c r="P65" i="23"/>
  <c r="E65" i="23"/>
  <c r="U65" i="23" s="1"/>
  <c r="S64" i="23"/>
  <c r="R64" i="23"/>
  <c r="Q64" i="23"/>
  <c r="P64" i="23"/>
  <c r="E64" i="23"/>
  <c r="U64" i="23" s="1"/>
  <c r="S63" i="23"/>
  <c r="R63" i="23"/>
  <c r="Q63" i="23"/>
  <c r="P63" i="23"/>
  <c r="E63" i="23"/>
  <c r="O61" i="23"/>
  <c r="N61" i="23"/>
  <c r="M61" i="23"/>
  <c r="L61" i="23"/>
  <c r="K61" i="23"/>
  <c r="J61" i="23"/>
  <c r="I61" i="23"/>
  <c r="S61" i="23" s="1"/>
  <c r="H61" i="23"/>
  <c r="R61" i="23" s="1"/>
  <c r="C61" i="23"/>
  <c r="B61" i="23"/>
  <c r="S60" i="23"/>
  <c r="R60" i="23"/>
  <c r="Q60" i="23"/>
  <c r="P60" i="23"/>
  <c r="E60" i="23"/>
  <c r="T60" i="23" s="1"/>
  <c r="S59" i="23"/>
  <c r="R59" i="23"/>
  <c r="Q59" i="23"/>
  <c r="P59" i="23"/>
  <c r="E59" i="23"/>
  <c r="S58" i="23"/>
  <c r="R58" i="23"/>
  <c r="Q58" i="23"/>
  <c r="P58" i="23"/>
  <c r="E58" i="23"/>
  <c r="U58" i="23" s="1"/>
  <c r="S57" i="23"/>
  <c r="R57" i="23"/>
  <c r="Q57" i="23"/>
  <c r="P57" i="23"/>
  <c r="E57" i="23"/>
  <c r="U57" i="23" s="1"/>
  <c r="O55" i="23"/>
  <c r="N55" i="23"/>
  <c r="M55" i="23"/>
  <c r="L55" i="23"/>
  <c r="K55" i="23"/>
  <c r="J55" i="23"/>
  <c r="I55" i="23"/>
  <c r="S55" i="23" s="1"/>
  <c r="H55" i="23"/>
  <c r="R55" i="23" s="1"/>
  <c r="G55" i="23"/>
  <c r="F55" i="23"/>
  <c r="C55" i="23"/>
  <c r="B55" i="23"/>
  <c r="U54" i="23"/>
  <c r="T54" i="23"/>
  <c r="S54" i="23"/>
  <c r="R54" i="23"/>
  <c r="Q54" i="23"/>
  <c r="P54" i="23"/>
  <c r="E54" i="23"/>
  <c r="U53" i="23"/>
  <c r="S53" i="23"/>
  <c r="R53" i="23"/>
  <c r="Q53" i="23"/>
  <c r="P53" i="23"/>
  <c r="E53" i="23"/>
  <c r="T53" i="23" s="1"/>
  <c r="S52" i="23"/>
  <c r="R52" i="23"/>
  <c r="Q52" i="23"/>
  <c r="P52" i="23"/>
  <c r="E52" i="23"/>
  <c r="U52" i="23" s="1"/>
  <c r="S51" i="23"/>
  <c r="R51" i="23"/>
  <c r="Q51" i="23"/>
  <c r="P51" i="23"/>
  <c r="E51" i="23"/>
  <c r="U51" i="23" s="1"/>
  <c r="S50" i="23"/>
  <c r="R50" i="23"/>
  <c r="Q50" i="23"/>
  <c r="P50" i="23"/>
  <c r="E50" i="23"/>
  <c r="U50" i="23" s="1"/>
  <c r="S49" i="23"/>
  <c r="R49" i="23"/>
  <c r="Q49" i="23"/>
  <c r="P49" i="23"/>
  <c r="E49" i="23"/>
  <c r="T49" i="23" s="1"/>
  <c r="U48" i="23"/>
  <c r="S48" i="23"/>
  <c r="R48" i="23"/>
  <c r="Q48" i="23"/>
  <c r="P48" i="23"/>
  <c r="E48" i="23"/>
  <c r="T48" i="23" s="1"/>
  <c r="U47" i="23"/>
  <c r="S47" i="23"/>
  <c r="R47" i="23"/>
  <c r="Q47" i="23"/>
  <c r="P47" i="23"/>
  <c r="E47" i="23"/>
  <c r="T47" i="23" s="1"/>
  <c r="U46" i="23"/>
  <c r="T46" i="23"/>
  <c r="S46" i="23"/>
  <c r="R46" i="23"/>
  <c r="Q46" i="23"/>
  <c r="P46" i="23"/>
  <c r="E46" i="23"/>
  <c r="S45" i="23"/>
  <c r="R45" i="23"/>
  <c r="Q45" i="23"/>
  <c r="P45" i="23"/>
  <c r="E45" i="23"/>
  <c r="S44" i="23"/>
  <c r="R44" i="23"/>
  <c r="Q44" i="23"/>
  <c r="P44" i="23"/>
  <c r="E44" i="23"/>
  <c r="U44" i="23" s="1"/>
  <c r="O42" i="23"/>
  <c r="N42" i="23"/>
  <c r="M42" i="23"/>
  <c r="L42" i="23"/>
  <c r="K42" i="23"/>
  <c r="J42" i="23"/>
  <c r="I42" i="23"/>
  <c r="S42" i="23" s="1"/>
  <c r="H42" i="23"/>
  <c r="R42" i="23" s="1"/>
  <c r="G42" i="23"/>
  <c r="F42" i="23"/>
  <c r="C42" i="23"/>
  <c r="B42" i="23"/>
  <c r="S41" i="23"/>
  <c r="R41" i="23"/>
  <c r="Q41" i="23"/>
  <c r="P41" i="23"/>
  <c r="E41" i="23"/>
  <c r="S40" i="23"/>
  <c r="R40" i="23"/>
  <c r="Q40" i="23"/>
  <c r="P40" i="23"/>
  <c r="E40" i="23"/>
  <c r="U40" i="23" s="1"/>
  <c r="S39" i="23"/>
  <c r="R39" i="23"/>
  <c r="Q39" i="23"/>
  <c r="P39" i="23"/>
  <c r="E39" i="23"/>
  <c r="U39" i="23" s="1"/>
  <c r="S38" i="23"/>
  <c r="R38" i="23"/>
  <c r="Q38" i="23"/>
  <c r="P38" i="23"/>
  <c r="E38" i="23"/>
  <c r="T38" i="23" s="1"/>
  <c r="S37" i="23"/>
  <c r="R37" i="23"/>
  <c r="Q37" i="23"/>
  <c r="P37" i="23"/>
  <c r="E37" i="23"/>
  <c r="R35" i="23"/>
  <c r="O35" i="23"/>
  <c r="N35" i="23"/>
  <c r="M35" i="23"/>
  <c r="L35" i="23"/>
  <c r="K35" i="23"/>
  <c r="J35" i="23"/>
  <c r="I35" i="23"/>
  <c r="H35" i="23"/>
  <c r="G35" i="23"/>
  <c r="F35" i="23"/>
  <c r="C35" i="23"/>
  <c r="B35" i="23"/>
  <c r="E35" i="23" s="1"/>
  <c r="S34" i="23"/>
  <c r="R34" i="23"/>
  <c r="Q34" i="23"/>
  <c r="P34" i="23"/>
  <c r="E34" i="23"/>
  <c r="O32" i="23"/>
  <c r="N32" i="23"/>
  <c r="M32" i="23"/>
  <c r="L32" i="23"/>
  <c r="K32" i="23"/>
  <c r="J32" i="23"/>
  <c r="I32" i="23"/>
  <c r="H32" i="23"/>
  <c r="G32" i="23"/>
  <c r="F32" i="23"/>
  <c r="C32" i="23"/>
  <c r="B32" i="23"/>
  <c r="U31" i="23"/>
  <c r="S31" i="23"/>
  <c r="R31" i="23"/>
  <c r="Q31" i="23"/>
  <c r="P31" i="23"/>
  <c r="E31" i="23"/>
  <c r="T31" i="23" s="1"/>
  <c r="S30" i="23"/>
  <c r="R30" i="23"/>
  <c r="Q30" i="23"/>
  <c r="P30" i="23"/>
  <c r="T30" i="23" s="1"/>
  <c r="E30" i="23"/>
  <c r="S29" i="23"/>
  <c r="R29" i="23"/>
  <c r="Q29" i="23"/>
  <c r="P29" i="23"/>
  <c r="E29" i="23"/>
  <c r="U29" i="23" s="1"/>
  <c r="T28" i="23"/>
  <c r="S28" i="23"/>
  <c r="R28" i="23"/>
  <c r="Q28" i="23"/>
  <c r="P28" i="23"/>
  <c r="E28" i="23"/>
  <c r="U28" i="23" s="1"/>
  <c r="O26" i="23"/>
  <c r="N26" i="23"/>
  <c r="M26" i="23"/>
  <c r="L26" i="23"/>
  <c r="K26" i="23"/>
  <c r="J26" i="23"/>
  <c r="I26" i="23"/>
  <c r="S26" i="23" s="1"/>
  <c r="H26" i="23"/>
  <c r="R26" i="23" s="1"/>
  <c r="G26" i="23"/>
  <c r="F26" i="23"/>
  <c r="C26" i="23"/>
  <c r="B26" i="23"/>
  <c r="E26" i="23" s="1"/>
  <c r="S25" i="23"/>
  <c r="R25" i="23"/>
  <c r="Q25" i="23"/>
  <c r="P25" i="23"/>
  <c r="E25" i="23"/>
  <c r="U25" i="23" s="1"/>
  <c r="S24" i="23"/>
  <c r="R24" i="23"/>
  <c r="Q24" i="23"/>
  <c r="P24" i="23"/>
  <c r="E24" i="23"/>
  <c r="U24" i="23" s="1"/>
  <c r="S23" i="23"/>
  <c r="R23" i="23"/>
  <c r="Q23" i="23"/>
  <c r="P23" i="23"/>
  <c r="E23" i="23"/>
  <c r="U23" i="23" s="1"/>
  <c r="S22" i="23"/>
  <c r="R22" i="23"/>
  <c r="Q22" i="23"/>
  <c r="P22" i="23"/>
  <c r="E22" i="23"/>
  <c r="U22" i="23" s="1"/>
  <c r="S21" i="23"/>
  <c r="R21" i="23"/>
  <c r="Q21" i="23"/>
  <c r="P21" i="23"/>
  <c r="E21" i="23"/>
  <c r="T21" i="23" s="1"/>
  <c r="U20" i="23"/>
  <c r="S20" i="23"/>
  <c r="R20" i="23"/>
  <c r="Q20" i="23"/>
  <c r="P20" i="23"/>
  <c r="E20" i="23"/>
  <c r="T20" i="23" s="1"/>
  <c r="S19" i="23"/>
  <c r="R19" i="23"/>
  <c r="Q19" i="23"/>
  <c r="U19" i="23" s="1"/>
  <c r="P19" i="23"/>
  <c r="E19" i="23"/>
  <c r="R17" i="23"/>
  <c r="O17" i="23"/>
  <c r="N17" i="23"/>
  <c r="M17" i="23"/>
  <c r="L17" i="23"/>
  <c r="K17" i="23"/>
  <c r="J17" i="23"/>
  <c r="I17" i="23"/>
  <c r="S17" i="23" s="1"/>
  <c r="H17" i="23"/>
  <c r="G17" i="23"/>
  <c r="F17" i="23"/>
  <c r="C17" i="23"/>
  <c r="B17" i="23"/>
  <c r="E17" i="23" s="1"/>
  <c r="U16" i="23"/>
  <c r="T16" i="23"/>
  <c r="S16" i="23"/>
  <c r="R16" i="23"/>
  <c r="Q16" i="23"/>
  <c r="P16" i="23"/>
  <c r="E16" i="23"/>
  <c r="S15" i="23"/>
  <c r="R15" i="23"/>
  <c r="Q15" i="23"/>
  <c r="P15" i="23"/>
  <c r="E15" i="23"/>
  <c r="U14" i="23"/>
  <c r="T14" i="23"/>
  <c r="S14" i="23"/>
  <c r="R14" i="23"/>
  <c r="Q14" i="23"/>
  <c r="P14" i="23"/>
  <c r="E14" i="23"/>
  <c r="T13" i="23"/>
  <c r="S13" i="23"/>
  <c r="R13" i="23"/>
  <c r="Q13" i="23"/>
  <c r="P13" i="23"/>
  <c r="E13" i="23"/>
  <c r="U13" i="23" s="1"/>
  <c r="S12" i="23"/>
  <c r="R12" i="23"/>
  <c r="Q12" i="23"/>
  <c r="P12" i="23"/>
  <c r="E12" i="23"/>
  <c r="U12" i="23" s="1"/>
  <c r="S11" i="23"/>
  <c r="R11" i="23"/>
  <c r="Q11" i="23"/>
  <c r="P11" i="23"/>
  <c r="E11" i="23"/>
  <c r="U11" i="23" s="1"/>
  <c r="S10" i="23"/>
  <c r="R10" i="23"/>
  <c r="Q10" i="23"/>
  <c r="P10" i="23"/>
  <c r="E10" i="23"/>
  <c r="T10" i="23" s="1"/>
  <c r="U9" i="23"/>
  <c r="S9" i="23"/>
  <c r="R9" i="23"/>
  <c r="Q9" i="23"/>
  <c r="P9" i="23"/>
  <c r="E9" i="23"/>
  <c r="T9" i="23" s="1"/>
  <c r="S96" i="22"/>
  <c r="R96" i="22"/>
  <c r="Q96" i="22"/>
  <c r="P96" i="22"/>
  <c r="E96" i="22"/>
  <c r="S95" i="22"/>
  <c r="R95" i="22"/>
  <c r="Q95" i="22"/>
  <c r="P95" i="22"/>
  <c r="E95" i="22"/>
  <c r="U94" i="22"/>
  <c r="S94" i="22"/>
  <c r="R94" i="22"/>
  <c r="Q94" i="22"/>
  <c r="P94" i="22"/>
  <c r="E94" i="22"/>
  <c r="T94" i="22" s="1"/>
  <c r="S93" i="22"/>
  <c r="R93" i="22"/>
  <c r="Q93" i="22"/>
  <c r="P93" i="22"/>
  <c r="E93" i="22"/>
  <c r="S92" i="22"/>
  <c r="R92" i="22"/>
  <c r="Q92" i="22"/>
  <c r="P92" i="22"/>
  <c r="E92" i="22"/>
  <c r="U92" i="22" s="1"/>
  <c r="S91" i="22"/>
  <c r="R91" i="22"/>
  <c r="Q91" i="22"/>
  <c r="P91" i="22"/>
  <c r="E91" i="22"/>
  <c r="U91" i="22" s="1"/>
  <c r="S90" i="22"/>
  <c r="R90" i="22"/>
  <c r="Q90" i="22"/>
  <c r="P90" i="22"/>
  <c r="E90" i="22"/>
  <c r="T90" i="22" s="1"/>
  <c r="S89" i="22"/>
  <c r="R89" i="22"/>
  <c r="Q89" i="22"/>
  <c r="P89" i="22"/>
  <c r="E89" i="22"/>
  <c r="U88" i="22"/>
  <c r="S88" i="22"/>
  <c r="R88" i="22"/>
  <c r="Q88" i="22"/>
  <c r="P88" i="22"/>
  <c r="E88" i="22"/>
  <c r="T88" i="22" s="1"/>
  <c r="O75" i="22"/>
  <c r="N75" i="22"/>
  <c r="M75" i="22"/>
  <c r="L75" i="22"/>
  <c r="K75" i="22"/>
  <c r="J75" i="22"/>
  <c r="I75" i="22"/>
  <c r="S75" i="22" s="1"/>
  <c r="H75" i="22"/>
  <c r="G75" i="22"/>
  <c r="F75" i="22"/>
  <c r="C75" i="22"/>
  <c r="B75" i="22"/>
  <c r="O74" i="22"/>
  <c r="N74" i="22"/>
  <c r="M74" i="22"/>
  <c r="L74" i="22"/>
  <c r="K74" i="22"/>
  <c r="J74" i="22"/>
  <c r="I74" i="22"/>
  <c r="H74" i="22"/>
  <c r="G74" i="22"/>
  <c r="F74" i="22"/>
  <c r="C74" i="22"/>
  <c r="B74" i="22"/>
  <c r="S73" i="22"/>
  <c r="O73" i="22"/>
  <c r="N73" i="22"/>
  <c r="M73" i="22"/>
  <c r="L73" i="22"/>
  <c r="K73" i="22"/>
  <c r="J73" i="22"/>
  <c r="I73" i="22"/>
  <c r="H73" i="22"/>
  <c r="G73" i="22"/>
  <c r="F73" i="22"/>
  <c r="C73" i="22"/>
  <c r="B73" i="22"/>
  <c r="E73" i="22" s="1"/>
  <c r="S72" i="22"/>
  <c r="R72" i="22"/>
  <c r="Q72" i="22"/>
  <c r="P72" i="22"/>
  <c r="E72" i="22"/>
  <c r="T72" i="22" s="1"/>
  <c r="U71" i="22"/>
  <c r="S71" i="22"/>
  <c r="R71" i="22"/>
  <c r="Q71" i="22"/>
  <c r="P71" i="22"/>
  <c r="E71" i="22"/>
  <c r="T71" i="22" s="1"/>
  <c r="O69" i="22"/>
  <c r="N69" i="22"/>
  <c r="M69" i="22"/>
  <c r="L69" i="22"/>
  <c r="K69" i="22"/>
  <c r="J69" i="22"/>
  <c r="I69" i="22"/>
  <c r="H69" i="22"/>
  <c r="G69" i="22"/>
  <c r="F69" i="22"/>
  <c r="C69" i="22"/>
  <c r="B69" i="22"/>
  <c r="O68" i="22"/>
  <c r="N68" i="22"/>
  <c r="M68" i="22"/>
  <c r="L68" i="22"/>
  <c r="K68" i="22"/>
  <c r="J68" i="22"/>
  <c r="I68" i="22"/>
  <c r="H68" i="22"/>
  <c r="G68" i="22"/>
  <c r="F68" i="22"/>
  <c r="C68" i="22"/>
  <c r="B68" i="22"/>
  <c r="S67" i="22"/>
  <c r="R67" i="22"/>
  <c r="Q67" i="22"/>
  <c r="P67" i="22"/>
  <c r="E67" i="22"/>
  <c r="T67" i="22" s="1"/>
  <c r="S66" i="22"/>
  <c r="R66" i="22"/>
  <c r="Q66" i="22"/>
  <c r="P66" i="22"/>
  <c r="E66" i="22"/>
  <c r="T66" i="22" s="1"/>
  <c r="S65" i="22"/>
  <c r="R65" i="22"/>
  <c r="Q65" i="22"/>
  <c r="P65" i="22"/>
  <c r="E65" i="22"/>
  <c r="U64" i="22"/>
  <c r="T64" i="22"/>
  <c r="S64" i="22"/>
  <c r="R64" i="22"/>
  <c r="Q64" i="22"/>
  <c r="P64" i="22"/>
  <c r="E64" i="22"/>
  <c r="S63" i="22"/>
  <c r="R63" i="22"/>
  <c r="Q63" i="22"/>
  <c r="P63" i="22"/>
  <c r="E63" i="22"/>
  <c r="O61" i="22"/>
  <c r="N61" i="22"/>
  <c r="M61" i="22"/>
  <c r="L61" i="22"/>
  <c r="K61" i="22"/>
  <c r="J61" i="22"/>
  <c r="I61" i="22"/>
  <c r="S61" i="22" s="1"/>
  <c r="H61" i="22"/>
  <c r="R61" i="22" s="1"/>
  <c r="C61" i="22"/>
  <c r="B61" i="22"/>
  <c r="S60" i="22"/>
  <c r="R60" i="22"/>
  <c r="Q60" i="22"/>
  <c r="P60" i="22"/>
  <c r="E60" i="22"/>
  <c r="U60" i="22" s="1"/>
  <c r="S59" i="22"/>
  <c r="R59" i="22"/>
  <c r="Q59" i="22"/>
  <c r="P59" i="22"/>
  <c r="E59" i="22"/>
  <c r="U59" i="22" s="1"/>
  <c r="S58" i="22"/>
  <c r="R58" i="22"/>
  <c r="Q58" i="22"/>
  <c r="P58" i="22"/>
  <c r="E58" i="22"/>
  <c r="T58" i="22" s="1"/>
  <c r="U57" i="22"/>
  <c r="S57" i="22"/>
  <c r="R57" i="22"/>
  <c r="Q57" i="22"/>
  <c r="P57" i="22"/>
  <c r="E57" i="22"/>
  <c r="T57" i="22" s="1"/>
  <c r="O55" i="22"/>
  <c r="N55" i="22"/>
  <c r="M55" i="22"/>
  <c r="L55" i="22"/>
  <c r="K55" i="22"/>
  <c r="J55" i="22"/>
  <c r="I55" i="22"/>
  <c r="H55" i="22"/>
  <c r="G55" i="22"/>
  <c r="F55" i="22"/>
  <c r="C55" i="22"/>
  <c r="B55" i="22"/>
  <c r="U54" i="22"/>
  <c r="S54" i="22"/>
  <c r="R54" i="22"/>
  <c r="Q54" i="22"/>
  <c r="P54" i="22"/>
  <c r="E54" i="22"/>
  <c r="T54" i="22" s="1"/>
  <c r="S53" i="22"/>
  <c r="R53" i="22"/>
  <c r="Q53" i="22"/>
  <c r="P53" i="22"/>
  <c r="E53" i="22"/>
  <c r="U52" i="22"/>
  <c r="S52" i="22"/>
  <c r="R52" i="22"/>
  <c r="Q52" i="22"/>
  <c r="P52" i="22"/>
  <c r="E52" i="22"/>
  <c r="T52" i="22" s="1"/>
  <c r="T51" i="22"/>
  <c r="S51" i="22"/>
  <c r="R51" i="22"/>
  <c r="Q51" i="22"/>
  <c r="P51" i="22"/>
  <c r="E51" i="22"/>
  <c r="U51" i="22" s="1"/>
  <c r="S50" i="22"/>
  <c r="R50" i="22"/>
  <c r="Q50" i="22"/>
  <c r="P50" i="22"/>
  <c r="E50" i="22"/>
  <c r="U50" i="22" s="1"/>
  <c r="S49" i="22"/>
  <c r="R49" i="22"/>
  <c r="Q49" i="22"/>
  <c r="P49" i="22"/>
  <c r="E49" i="22"/>
  <c r="U49" i="22" s="1"/>
  <c r="S48" i="22"/>
  <c r="R48" i="22"/>
  <c r="Q48" i="22"/>
  <c r="P48" i="22"/>
  <c r="E48" i="22"/>
  <c r="U48" i="22" s="1"/>
  <c r="S47" i="22"/>
  <c r="R47" i="22"/>
  <c r="Q47" i="22"/>
  <c r="P47" i="22"/>
  <c r="E47" i="22"/>
  <c r="T47" i="22" s="1"/>
  <c r="U46" i="22"/>
  <c r="S46" i="22"/>
  <c r="R46" i="22"/>
  <c r="Q46" i="22"/>
  <c r="P46" i="22"/>
  <c r="E46" i="22"/>
  <c r="T46" i="22" s="1"/>
  <c r="U45" i="22"/>
  <c r="S45" i="22"/>
  <c r="R45" i="22"/>
  <c r="Q45" i="22"/>
  <c r="P45" i="22"/>
  <c r="E45" i="22"/>
  <c r="T45" i="22" s="1"/>
  <c r="S44" i="22"/>
  <c r="R44" i="22"/>
  <c r="Q44" i="22"/>
  <c r="P44" i="22"/>
  <c r="E44" i="22"/>
  <c r="O42" i="22"/>
  <c r="N42" i="22"/>
  <c r="M42" i="22"/>
  <c r="L42" i="22"/>
  <c r="K42" i="22"/>
  <c r="J42" i="22"/>
  <c r="I42" i="22"/>
  <c r="S42" i="22" s="1"/>
  <c r="H42" i="22"/>
  <c r="R42" i="22" s="1"/>
  <c r="G42" i="22"/>
  <c r="F42" i="22"/>
  <c r="C42" i="22"/>
  <c r="B42" i="22"/>
  <c r="U41" i="22"/>
  <c r="S41" i="22"/>
  <c r="R41" i="22"/>
  <c r="Q41" i="22"/>
  <c r="P41" i="22"/>
  <c r="E41" i="22"/>
  <c r="T41" i="22" s="1"/>
  <c r="S40" i="22"/>
  <c r="R40" i="22"/>
  <c r="Q40" i="22"/>
  <c r="P40" i="22"/>
  <c r="E40" i="22"/>
  <c r="S39" i="22"/>
  <c r="R39" i="22"/>
  <c r="Q39" i="22"/>
  <c r="P39" i="22"/>
  <c r="E39" i="22"/>
  <c r="U39" i="22" s="1"/>
  <c r="S38" i="22"/>
  <c r="R38" i="22"/>
  <c r="Q38" i="22"/>
  <c r="P38" i="22"/>
  <c r="E38" i="22"/>
  <c r="U38" i="22" s="1"/>
  <c r="S37" i="22"/>
  <c r="R37" i="22"/>
  <c r="Q37" i="22"/>
  <c r="P37" i="22"/>
  <c r="E37" i="22"/>
  <c r="O35" i="22"/>
  <c r="N35" i="22"/>
  <c r="M35" i="22"/>
  <c r="L35" i="22"/>
  <c r="K35" i="22"/>
  <c r="J35" i="22"/>
  <c r="I35" i="22"/>
  <c r="S35" i="22" s="1"/>
  <c r="H35" i="22"/>
  <c r="R35" i="22" s="1"/>
  <c r="G35" i="22"/>
  <c r="F35" i="22"/>
  <c r="C35" i="22"/>
  <c r="E35" i="22" s="1"/>
  <c r="B35" i="22"/>
  <c r="S34" i="22"/>
  <c r="R34" i="22"/>
  <c r="Q34" i="22"/>
  <c r="P34" i="22"/>
  <c r="E34" i="22"/>
  <c r="O32" i="22"/>
  <c r="N32" i="22"/>
  <c r="M32" i="22"/>
  <c r="L32" i="22"/>
  <c r="K32" i="22"/>
  <c r="J32" i="22"/>
  <c r="I32" i="22"/>
  <c r="Q32" i="22" s="1"/>
  <c r="H32" i="22"/>
  <c r="G32" i="22"/>
  <c r="F32" i="22"/>
  <c r="C32" i="22"/>
  <c r="B32" i="22"/>
  <c r="S31" i="22"/>
  <c r="R31" i="22"/>
  <c r="Q31" i="22"/>
  <c r="P31" i="22"/>
  <c r="E31" i="22"/>
  <c r="U31" i="22" s="1"/>
  <c r="S30" i="22"/>
  <c r="R30" i="22"/>
  <c r="Q30" i="22"/>
  <c r="P30" i="22"/>
  <c r="E30" i="22"/>
  <c r="T30" i="22" s="1"/>
  <c r="S29" i="22"/>
  <c r="R29" i="22"/>
  <c r="Q29" i="22"/>
  <c r="P29" i="22"/>
  <c r="E29" i="22"/>
  <c r="S28" i="22"/>
  <c r="R28" i="22"/>
  <c r="Q28" i="22"/>
  <c r="P28" i="22"/>
  <c r="E28" i="22"/>
  <c r="O26" i="22"/>
  <c r="N26" i="22"/>
  <c r="M26" i="22"/>
  <c r="L26" i="22"/>
  <c r="K26" i="22"/>
  <c r="J26" i="22"/>
  <c r="I26" i="22"/>
  <c r="S26" i="22" s="1"/>
  <c r="H26" i="22"/>
  <c r="G26" i="22"/>
  <c r="F26" i="22"/>
  <c r="C26" i="22"/>
  <c r="B26" i="22"/>
  <c r="S25" i="22"/>
  <c r="R25" i="22"/>
  <c r="Q25" i="22"/>
  <c r="P25" i="22"/>
  <c r="E25" i="22"/>
  <c r="U25" i="22" s="1"/>
  <c r="U24" i="22"/>
  <c r="S24" i="22"/>
  <c r="R24" i="22"/>
  <c r="Q24" i="22"/>
  <c r="P24" i="22"/>
  <c r="E24" i="22"/>
  <c r="T24" i="22" s="1"/>
  <c r="S23" i="22"/>
  <c r="R23" i="22"/>
  <c r="Q23" i="22"/>
  <c r="P23" i="22"/>
  <c r="E23" i="22"/>
  <c r="S22" i="22"/>
  <c r="R22" i="22"/>
  <c r="Q22" i="22"/>
  <c r="P22" i="22"/>
  <c r="E22" i="22"/>
  <c r="U22" i="22" s="1"/>
  <c r="S21" i="22"/>
  <c r="R21" i="22"/>
  <c r="Q21" i="22"/>
  <c r="P21" i="22"/>
  <c r="E21" i="22"/>
  <c r="U21" i="22" s="1"/>
  <c r="S20" i="22"/>
  <c r="R20" i="22"/>
  <c r="Q20" i="22"/>
  <c r="P20" i="22"/>
  <c r="E20" i="22"/>
  <c r="U20" i="22" s="1"/>
  <c r="S19" i="22"/>
  <c r="R19" i="22"/>
  <c r="Q19" i="22"/>
  <c r="P19" i="22"/>
  <c r="E19" i="22"/>
  <c r="T19" i="22" s="1"/>
  <c r="S17" i="22"/>
  <c r="O17" i="22"/>
  <c r="N17" i="22"/>
  <c r="M17" i="22"/>
  <c r="L17" i="22"/>
  <c r="K17" i="22"/>
  <c r="J17" i="22"/>
  <c r="I17" i="22"/>
  <c r="H17" i="22"/>
  <c r="P17" i="22" s="1"/>
  <c r="G17" i="22"/>
  <c r="F17" i="22"/>
  <c r="C17" i="22"/>
  <c r="B17" i="22"/>
  <c r="E17" i="22" s="1"/>
  <c r="S16" i="22"/>
  <c r="R16" i="22"/>
  <c r="Q16" i="22"/>
  <c r="P16" i="22"/>
  <c r="E16" i="22"/>
  <c r="T16" i="22" s="1"/>
  <c r="U15" i="22"/>
  <c r="S15" i="22"/>
  <c r="R15" i="22"/>
  <c r="Q15" i="22"/>
  <c r="P15" i="22"/>
  <c r="E15" i="22"/>
  <c r="T15" i="22" s="1"/>
  <c r="S14" i="22"/>
  <c r="R14" i="22"/>
  <c r="Q14" i="22"/>
  <c r="P14" i="22"/>
  <c r="E14" i="22"/>
  <c r="S13" i="22"/>
  <c r="R13" i="22"/>
  <c r="Q13" i="22"/>
  <c r="P13" i="22"/>
  <c r="E13" i="22"/>
  <c r="U12" i="22"/>
  <c r="T12" i="22"/>
  <c r="S12" i="22"/>
  <c r="R12" i="22"/>
  <c r="Q12" i="22"/>
  <c r="P12" i="22"/>
  <c r="E12" i="22"/>
  <c r="S11" i="22"/>
  <c r="R11" i="22"/>
  <c r="Q11" i="22"/>
  <c r="P11" i="22"/>
  <c r="E11" i="22"/>
  <c r="S10" i="22"/>
  <c r="R10" i="22"/>
  <c r="Q10" i="22"/>
  <c r="P10" i="22"/>
  <c r="E10" i="22"/>
  <c r="U10" i="22" s="1"/>
  <c r="S9" i="22"/>
  <c r="R9" i="22"/>
  <c r="Q9" i="22"/>
  <c r="P9" i="22"/>
  <c r="E9" i="22"/>
  <c r="S96" i="21"/>
  <c r="R96" i="21"/>
  <c r="Q96" i="21"/>
  <c r="P96" i="21"/>
  <c r="E96" i="21"/>
  <c r="U95" i="21"/>
  <c r="S95" i="21"/>
  <c r="R95" i="21"/>
  <c r="Q95" i="21"/>
  <c r="P95" i="21"/>
  <c r="E95" i="21"/>
  <c r="T95" i="21" s="1"/>
  <c r="S94" i="21"/>
  <c r="R94" i="21"/>
  <c r="Q94" i="21"/>
  <c r="P94" i="21"/>
  <c r="E94" i="21"/>
  <c r="U93" i="21"/>
  <c r="T93" i="21"/>
  <c r="S93" i="21"/>
  <c r="R93" i="21"/>
  <c r="Q93" i="21"/>
  <c r="P93" i="21"/>
  <c r="E93" i="21"/>
  <c r="S92" i="21"/>
  <c r="R92" i="21"/>
  <c r="Q92" i="21"/>
  <c r="P92" i="21"/>
  <c r="E92" i="21"/>
  <c r="T91" i="21"/>
  <c r="S91" i="21"/>
  <c r="R91" i="21"/>
  <c r="Q91" i="21"/>
  <c r="P91" i="21"/>
  <c r="E91" i="21"/>
  <c r="U91" i="21" s="1"/>
  <c r="S90" i="21"/>
  <c r="R90" i="21"/>
  <c r="Q90" i="21"/>
  <c r="P90" i="21"/>
  <c r="E90" i="21"/>
  <c r="U90" i="21" s="1"/>
  <c r="S89" i="21"/>
  <c r="R89" i="21"/>
  <c r="Q89" i="21"/>
  <c r="P89" i="21"/>
  <c r="E89" i="21"/>
  <c r="S88" i="21"/>
  <c r="R88" i="21"/>
  <c r="Q88" i="21"/>
  <c r="P88" i="21"/>
  <c r="E88" i="21"/>
  <c r="O75" i="21"/>
  <c r="N75" i="21"/>
  <c r="M75" i="21"/>
  <c r="L75" i="21"/>
  <c r="K75" i="21"/>
  <c r="J75" i="21"/>
  <c r="I75" i="21"/>
  <c r="S75" i="21" s="1"/>
  <c r="H75" i="21"/>
  <c r="G75" i="21"/>
  <c r="F75" i="21"/>
  <c r="C75" i="21"/>
  <c r="B75" i="21"/>
  <c r="S74" i="21"/>
  <c r="R74" i="21"/>
  <c r="O74" i="21"/>
  <c r="N74" i="21"/>
  <c r="M74" i="21"/>
  <c r="L74" i="21"/>
  <c r="K74" i="21"/>
  <c r="J74" i="21"/>
  <c r="I74" i="21"/>
  <c r="H74" i="21"/>
  <c r="G74" i="21"/>
  <c r="F74" i="21"/>
  <c r="C74" i="21"/>
  <c r="B74" i="21"/>
  <c r="E74" i="21" s="1"/>
  <c r="O73" i="21"/>
  <c r="N73" i="21"/>
  <c r="M73" i="21"/>
  <c r="L73" i="21"/>
  <c r="K73" i="21"/>
  <c r="J73" i="21"/>
  <c r="I73" i="21"/>
  <c r="S73" i="21" s="1"/>
  <c r="H73" i="21"/>
  <c r="R73" i="21" s="1"/>
  <c r="G73" i="21"/>
  <c r="F73" i="21"/>
  <c r="C73" i="21"/>
  <c r="B73" i="21"/>
  <c r="E73" i="21" s="1"/>
  <c r="S72" i="21"/>
  <c r="R72" i="21"/>
  <c r="Q72" i="21"/>
  <c r="P72" i="21"/>
  <c r="E72" i="21"/>
  <c r="U72" i="21" s="1"/>
  <c r="S71" i="21"/>
  <c r="R71" i="21"/>
  <c r="Q71" i="21"/>
  <c r="P71" i="21"/>
  <c r="E71" i="21"/>
  <c r="O69" i="21"/>
  <c r="N69" i="21"/>
  <c r="M69" i="21"/>
  <c r="L69" i="21"/>
  <c r="K69" i="21"/>
  <c r="J69" i="21"/>
  <c r="I69" i="21"/>
  <c r="S69" i="21" s="1"/>
  <c r="H69" i="21"/>
  <c r="G69" i="21"/>
  <c r="F69" i="21"/>
  <c r="C69" i="21"/>
  <c r="B69" i="21"/>
  <c r="O68" i="21"/>
  <c r="N68" i="21"/>
  <c r="M68" i="21"/>
  <c r="L68" i="21"/>
  <c r="K68" i="21"/>
  <c r="J68" i="21"/>
  <c r="I68" i="21"/>
  <c r="S68" i="21" s="1"/>
  <c r="H68" i="21"/>
  <c r="R68" i="21" s="1"/>
  <c r="G68" i="21"/>
  <c r="F68" i="21"/>
  <c r="C68" i="21"/>
  <c r="E68" i="21" s="1"/>
  <c r="B68" i="21"/>
  <c r="S67" i="21"/>
  <c r="R67" i="21"/>
  <c r="Q67" i="21"/>
  <c r="P67" i="21"/>
  <c r="E67" i="21"/>
  <c r="U67" i="21" s="1"/>
  <c r="S66" i="21"/>
  <c r="R66" i="21"/>
  <c r="Q66" i="21"/>
  <c r="P66" i="21"/>
  <c r="E66" i="21"/>
  <c r="S65" i="21"/>
  <c r="R65" i="21"/>
  <c r="Q65" i="21"/>
  <c r="P65" i="21"/>
  <c r="E65" i="21"/>
  <c r="S64" i="21"/>
  <c r="R64" i="21"/>
  <c r="Q64" i="21"/>
  <c r="P64" i="21"/>
  <c r="E64" i="21"/>
  <c r="T64" i="21" s="1"/>
  <c r="U63" i="21"/>
  <c r="S63" i="21"/>
  <c r="R63" i="21"/>
  <c r="Q63" i="21"/>
  <c r="P63" i="21"/>
  <c r="E63" i="21"/>
  <c r="T63" i="21" s="1"/>
  <c r="O61" i="21"/>
  <c r="N61" i="21"/>
  <c r="M61" i="21"/>
  <c r="L61" i="21"/>
  <c r="K61" i="21"/>
  <c r="J61" i="21"/>
  <c r="I61" i="21"/>
  <c r="S61" i="21" s="1"/>
  <c r="H61" i="21"/>
  <c r="C61" i="21"/>
  <c r="B61" i="21"/>
  <c r="S60" i="21"/>
  <c r="R60" i="21"/>
  <c r="Q60" i="21"/>
  <c r="P60" i="21"/>
  <c r="E60" i="21"/>
  <c r="U60" i="21" s="1"/>
  <c r="S59" i="21"/>
  <c r="R59" i="21"/>
  <c r="Q59" i="21"/>
  <c r="P59" i="21"/>
  <c r="E59" i="21"/>
  <c r="S58" i="21"/>
  <c r="R58" i="21"/>
  <c r="Q58" i="21"/>
  <c r="P58" i="21"/>
  <c r="E58" i="21"/>
  <c r="U58" i="21" s="1"/>
  <c r="S57" i="21"/>
  <c r="R57" i="21"/>
  <c r="Q57" i="21"/>
  <c r="P57" i="21"/>
  <c r="E57" i="21"/>
  <c r="O55" i="21"/>
  <c r="N55" i="21"/>
  <c r="M55" i="21"/>
  <c r="L55" i="21"/>
  <c r="K55" i="21"/>
  <c r="J55" i="21"/>
  <c r="I55" i="21"/>
  <c r="S55" i="21" s="1"/>
  <c r="H55" i="21"/>
  <c r="R55" i="21" s="1"/>
  <c r="G55" i="21"/>
  <c r="F55" i="21"/>
  <c r="C55" i="21"/>
  <c r="B55" i="21"/>
  <c r="S54" i="21"/>
  <c r="R54" i="21"/>
  <c r="Q54" i="21"/>
  <c r="P54" i="21"/>
  <c r="E54" i="21"/>
  <c r="S53" i="21"/>
  <c r="R53" i="21"/>
  <c r="Q53" i="21"/>
  <c r="P53" i="21"/>
  <c r="E53" i="21"/>
  <c r="U52" i="21"/>
  <c r="S52" i="21"/>
  <c r="R52" i="21"/>
  <c r="Q52" i="21"/>
  <c r="P52" i="21"/>
  <c r="E52" i="21"/>
  <c r="T52" i="21" s="1"/>
  <c r="S51" i="21"/>
  <c r="R51" i="21"/>
  <c r="Q51" i="21"/>
  <c r="P51" i="21"/>
  <c r="E51" i="21"/>
  <c r="U51" i="21" s="1"/>
  <c r="U50" i="21"/>
  <c r="T50" i="21"/>
  <c r="S50" i="21"/>
  <c r="R50" i="21"/>
  <c r="Q50" i="21"/>
  <c r="P50" i="21"/>
  <c r="E50" i="21"/>
  <c r="S49" i="21"/>
  <c r="R49" i="21"/>
  <c r="Q49" i="21"/>
  <c r="P49" i="21"/>
  <c r="E49" i="21"/>
  <c r="U49" i="21" s="1"/>
  <c r="S48" i="21"/>
  <c r="R48" i="21"/>
  <c r="Q48" i="21"/>
  <c r="P48" i="21"/>
  <c r="E48" i="21"/>
  <c r="U48" i="21" s="1"/>
  <c r="S47" i="21"/>
  <c r="R47" i="21"/>
  <c r="Q47" i="21"/>
  <c r="P47" i="21"/>
  <c r="E47" i="21"/>
  <c r="U47" i="21" s="1"/>
  <c r="S46" i="21"/>
  <c r="R46" i="21"/>
  <c r="Q46" i="21"/>
  <c r="P46" i="21"/>
  <c r="E46" i="21"/>
  <c r="S45" i="21"/>
  <c r="R45" i="21"/>
  <c r="Q45" i="21"/>
  <c r="P45" i="21"/>
  <c r="E45" i="21"/>
  <c r="S44" i="21"/>
  <c r="R44" i="21"/>
  <c r="Q44" i="21"/>
  <c r="P44" i="21"/>
  <c r="E44" i="21"/>
  <c r="T44" i="21" s="1"/>
  <c r="O42" i="21"/>
  <c r="N42" i="21"/>
  <c r="M42" i="21"/>
  <c r="L42" i="21"/>
  <c r="K42" i="21"/>
  <c r="J42" i="21"/>
  <c r="I42" i="21"/>
  <c r="S42" i="21" s="1"/>
  <c r="H42" i="21"/>
  <c r="R42" i="21" s="1"/>
  <c r="G42" i="21"/>
  <c r="F42" i="21"/>
  <c r="C42" i="21"/>
  <c r="B42" i="21"/>
  <c r="E42" i="21" s="1"/>
  <c r="S41" i="21"/>
  <c r="R41" i="21"/>
  <c r="Q41" i="21"/>
  <c r="P41" i="21"/>
  <c r="E41" i="21"/>
  <c r="U40" i="21"/>
  <c r="S40" i="21"/>
  <c r="R40" i="21"/>
  <c r="Q40" i="21"/>
  <c r="P40" i="21"/>
  <c r="E40" i="21"/>
  <c r="T40" i="21" s="1"/>
  <c r="S39" i="21"/>
  <c r="R39" i="21"/>
  <c r="Q39" i="21"/>
  <c r="P39" i="21"/>
  <c r="E39" i="21"/>
  <c r="U39" i="21" s="1"/>
  <c r="T38" i="21"/>
  <c r="S38" i="21"/>
  <c r="R38" i="21"/>
  <c r="Q38" i="21"/>
  <c r="P38" i="21"/>
  <c r="E38" i="21"/>
  <c r="U38" i="21" s="1"/>
  <c r="S37" i="21"/>
  <c r="R37" i="21"/>
  <c r="Q37" i="21"/>
  <c r="P37" i="21"/>
  <c r="E37" i="21"/>
  <c r="O35" i="21"/>
  <c r="N35" i="21"/>
  <c r="M35" i="21"/>
  <c r="L35" i="21"/>
  <c r="K35" i="21"/>
  <c r="J35" i="21"/>
  <c r="I35" i="21"/>
  <c r="S35" i="21" s="1"/>
  <c r="H35" i="21"/>
  <c r="R35" i="21" s="1"/>
  <c r="G35" i="21"/>
  <c r="F35" i="21"/>
  <c r="C35" i="21"/>
  <c r="E35" i="21" s="1"/>
  <c r="B35" i="21"/>
  <c r="T34" i="21"/>
  <c r="S34" i="21"/>
  <c r="R34" i="21"/>
  <c r="Q34" i="21"/>
  <c r="P34" i="21"/>
  <c r="E34" i="21"/>
  <c r="U34" i="21" s="1"/>
  <c r="O32" i="21"/>
  <c r="N32" i="21"/>
  <c r="M32" i="21"/>
  <c r="L32" i="21"/>
  <c r="K32" i="21"/>
  <c r="J32" i="21"/>
  <c r="I32" i="21"/>
  <c r="S32" i="21" s="1"/>
  <c r="H32" i="21"/>
  <c r="R32" i="21" s="1"/>
  <c r="G32" i="21"/>
  <c r="F32" i="21"/>
  <c r="C32" i="21"/>
  <c r="E32" i="21" s="1"/>
  <c r="B32" i="21"/>
  <c r="T31" i="21"/>
  <c r="S31" i="21"/>
  <c r="R31" i="21"/>
  <c r="Q31" i="21"/>
  <c r="P31" i="21"/>
  <c r="E31" i="21"/>
  <c r="U31" i="21" s="1"/>
  <c r="S30" i="21"/>
  <c r="R30" i="21"/>
  <c r="Q30" i="21"/>
  <c r="P30" i="21"/>
  <c r="E30" i="21"/>
  <c r="U30" i="21" s="1"/>
  <c r="S29" i="21"/>
  <c r="R29" i="21"/>
  <c r="Q29" i="21"/>
  <c r="P29" i="21"/>
  <c r="E29" i="21"/>
  <c r="S28" i="21"/>
  <c r="R28" i="21"/>
  <c r="Q28" i="21"/>
  <c r="P28" i="21"/>
  <c r="E28" i="21"/>
  <c r="O26" i="21"/>
  <c r="N26" i="21"/>
  <c r="M26" i="21"/>
  <c r="L26" i="21"/>
  <c r="K26" i="21"/>
  <c r="J26" i="21"/>
  <c r="I26" i="21"/>
  <c r="S26" i="21" s="1"/>
  <c r="H26" i="21"/>
  <c r="R26" i="21" s="1"/>
  <c r="G26" i="21"/>
  <c r="F26" i="21"/>
  <c r="C26" i="21"/>
  <c r="B26" i="21"/>
  <c r="S25" i="21"/>
  <c r="R25" i="21"/>
  <c r="Q25" i="21"/>
  <c r="P25" i="21"/>
  <c r="E25" i="21"/>
  <c r="S24" i="21"/>
  <c r="R24" i="21"/>
  <c r="Q24" i="21"/>
  <c r="P24" i="21"/>
  <c r="E24" i="21"/>
  <c r="T24" i="21" s="1"/>
  <c r="S23" i="21"/>
  <c r="R23" i="21"/>
  <c r="Q23" i="21"/>
  <c r="P23" i="21"/>
  <c r="E23" i="21"/>
  <c r="U23" i="21" s="1"/>
  <c r="S22" i="21"/>
  <c r="R22" i="21"/>
  <c r="Q22" i="21"/>
  <c r="P22" i="21"/>
  <c r="E22" i="21"/>
  <c r="U21" i="21"/>
  <c r="T21" i="21"/>
  <c r="S21" i="21"/>
  <c r="R21" i="21"/>
  <c r="Q21" i="21"/>
  <c r="P21" i="21"/>
  <c r="E21" i="21"/>
  <c r="T20" i="21"/>
  <c r="S20" i="21"/>
  <c r="R20" i="21"/>
  <c r="Q20" i="21"/>
  <c r="P20" i="21"/>
  <c r="E20" i="21"/>
  <c r="U20" i="21" s="1"/>
  <c r="S19" i="21"/>
  <c r="R19" i="21"/>
  <c r="Q19" i="21"/>
  <c r="P19" i="21"/>
  <c r="E19" i="21"/>
  <c r="U19" i="21" s="1"/>
  <c r="O17" i="21"/>
  <c r="N17" i="21"/>
  <c r="M17" i="21"/>
  <c r="L17" i="21"/>
  <c r="K17" i="21"/>
  <c r="J17" i="21"/>
  <c r="I17" i="21"/>
  <c r="S17" i="21" s="1"/>
  <c r="H17" i="21"/>
  <c r="R17" i="21" s="1"/>
  <c r="G17" i="21"/>
  <c r="F17" i="21"/>
  <c r="C17" i="21"/>
  <c r="B17" i="21"/>
  <c r="E17" i="21" s="1"/>
  <c r="S16" i="21"/>
  <c r="R16" i="21"/>
  <c r="Q16" i="21"/>
  <c r="P16" i="21"/>
  <c r="E16" i="21"/>
  <c r="U16" i="21" s="1"/>
  <c r="S15" i="21"/>
  <c r="R15" i="21"/>
  <c r="Q15" i="21"/>
  <c r="P15" i="21"/>
  <c r="E15" i="21"/>
  <c r="S14" i="21"/>
  <c r="R14" i="21"/>
  <c r="Q14" i="21"/>
  <c r="P14" i="21"/>
  <c r="E14" i="21"/>
  <c r="U13" i="21"/>
  <c r="S13" i="21"/>
  <c r="R13" i="21"/>
  <c r="Q13" i="21"/>
  <c r="P13" i="21"/>
  <c r="E13" i="21"/>
  <c r="T13" i="21" s="1"/>
  <c r="U12" i="21"/>
  <c r="T12" i="21"/>
  <c r="S12" i="21"/>
  <c r="R12" i="21"/>
  <c r="Q12" i="21"/>
  <c r="P12" i="21"/>
  <c r="E12" i="21"/>
  <c r="U11" i="21"/>
  <c r="S11" i="21"/>
  <c r="R11" i="21"/>
  <c r="Q11" i="21"/>
  <c r="P11" i="21"/>
  <c r="E11" i="21"/>
  <c r="T11" i="21" s="1"/>
  <c r="U10" i="21"/>
  <c r="S10" i="21"/>
  <c r="R10" i="21"/>
  <c r="Q10" i="21"/>
  <c r="P10" i="21"/>
  <c r="E10" i="21"/>
  <c r="T10" i="21" s="1"/>
  <c r="S9" i="21"/>
  <c r="R9" i="21"/>
  <c r="Q9" i="21"/>
  <c r="P9" i="21"/>
  <c r="E9" i="21"/>
  <c r="U9" i="21" s="1"/>
  <c r="S96" i="20"/>
  <c r="R96" i="20"/>
  <c r="Q96" i="20"/>
  <c r="P96" i="20"/>
  <c r="E96" i="20"/>
  <c r="U96" i="20" s="1"/>
  <c r="S95" i="20"/>
  <c r="R95" i="20"/>
  <c r="Q95" i="20"/>
  <c r="P95" i="20"/>
  <c r="E95" i="20"/>
  <c r="S94" i="20"/>
  <c r="R94" i="20"/>
  <c r="Q94" i="20"/>
  <c r="P94" i="20"/>
  <c r="E94" i="20"/>
  <c r="U93" i="20"/>
  <c r="S93" i="20"/>
  <c r="R93" i="20"/>
  <c r="Q93" i="20"/>
  <c r="P93" i="20"/>
  <c r="E93" i="20"/>
  <c r="T93" i="20" s="1"/>
  <c r="U92" i="20"/>
  <c r="T92" i="20"/>
  <c r="S92" i="20"/>
  <c r="R92" i="20"/>
  <c r="Q92" i="20"/>
  <c r="P92" i="20"/>
  <c r="E92" i="20"/>
  <c r="T91" i="20"/>
  <c r="S91" i="20"/>
  <c r="R91" i="20"/>
  <c r="Q91" i="20"/>
  <c r="P91" i="20"/>
  <c r="E91" i="20"/>
  <c r="U91" i="20" s="1"/>
  <c r="S90" i="20"/>
  <c r="R90" i="20"/>
  <c r="Q90" i="20"/>
  <c r="P90" i="20"/>
  <c r="E90" i="20"/>
  <c r="S89" i="20"/>
  <c r="R89" i="20"/>
  <c r="Q89" i="20"/>
  <c r="P89" i="20"/>
  <c r="E89" i="20"/>
  <c r="U89" i="20" s="1"/>
  <c r="S88" i="20"/>
  <c r="R88" i="20"/>
  <c r="Q88" i="20"/>
  <c r="P88" i="20"/>
  <c r="E88" i="20"/>
  <c r="O75" i="20"/>
  <c r="N75" i="20"/>
  <c r="M75" i="20"/>
  <c r="L75" i="20"/>
  <c r="K75" i="20"/>
  <c r="J75" i="20"/>
  <c r="I75" i="20"/>
  <c r="S75" i="20" s="1"/>
  <c r="H75" i="20"/>
  <c r="R75" i="20" s="1"/>
  <c r="G75" i="20"/>
  <c r="F75" i="20"/>
  <c r="C75" i="20"/>
  <c r="B75" i="20"/>
  <c r="O74" i="20"/>
  <c r="N74" i="20"/>
  <c r="M74" i="20"/>
  <c r="L74" i="20"/>
  <c r="K74" i="20"/>
  <c r="J74" i="20"/>
  <c r="I74" i="20"/>
  <c r="S74" i="20" s="1"/>
  <c r="H74" i="20"/>
  <c r="R74" i="20" s="1"/>
  <c r="G74" i="20"/>
  <c r="F74" i="20"/>
  <c r="C74" i="20"/>
  <c r="B74" i="20"/>
  <c r="O73" i="20"/>
  <c r="N73" i="20"/>
  <c r="M73" i="20"/>
  <c r="L73" i="20"/>
  <c r="K73" i="20"/>
  <c r="J73" i="20"/>
  <c r="I73" i="20"/>
  <c r="S73" i="20" s="1"/>
  <c r="H73" i="20"/>
  <c r="R73" i="20" s="1"/>
  <c r="G73" i="20"/>
  <c r="F73" i="20"/>
  <c r="C73" i="20"/>
  <c r="B73" i="20"/>
  <c r="U72" i="20"/>
  <c r="T72" i="20"/>
  <c r="S72" i="20"/>
  <c r="R72" i="20"/>
  <c r="Q72" i="20"/>
  <c r="P72" i="20"/>
  <c r="E72" i="20"/>
  <c r="S71" i="20"/>
  <c r="R71" i="20"/>
  <c r="Q71" i="20"/>
  <c r="P71" i="20"/>
  <c r="E71" i="20"/>
  <c r="O69" i="20"/>
  <c r="N69" i="20"/>
  <c r="M69" i="20"/>
  <c r="L69" i="20"/>
  <c r="K69" i="20"/>
  <c r="J69" i="20"/>
  <c r="I69" i="20"/>
  <c r="S69" i="20" s="1"/>
  <c r="H69" i="20"/>
  <c r="R69" i="20" s="1"/>
  <c r="G69" i="20"/>
  <c r="F69" i="20"/>
  <c r="C69" i="20"/>
  <c r="B69" i="20"/>
  <c r="O68" i="20"/>
  <c r="N68" i="20"/>
  <c r="M68" i="20"/>
  <c r="L68" i="20"/>
  <c r="K68" i="20"/>
  <c r="J68" i="20"/>
  <c r="I68" i="20"/>
  <c r="S68" i="20" s="1"/>
  <c r="H68" i="20"/>
  <c r="G68" i="20"/>
  <c r="F68" i="20"/>
  <c r="E68" i="20"/>
  <c r="C68" i="20"/>
  <c r="B68" i="20"/>
  <c r="U67" i="20"/>
  <c r="S67" i="20"/>
  <c r="R67" i="20"/>
  <c r="Q67" i="20"/>
  <c r="P67" i="20"/>
  <c r="E67" i="20"/>
  <c r="T67" i="20" s="1"/>
  <c r="T66" i="20"/>
  <c r="S66" i="20"/>
  <c r="R66" i="20"/>
  <c r="Q66" i="20"/>
  <c r="P66" i="20"/>
  <c r="E66" i="20"/>
  <c r="U66" i="20" s="1"/>
  <c r="S65" i="20"/>
  <c r="R65" i="20"/>
  <c r="Q65" i="20"/>
  <c r="P65" i="20"/>
  <c r="E65" i="20"/>
  <c r="U65" i="20" s="1"/>
  <c r="U64" i="20"/>
  <c r="S64" i="20"/>
  <c r="R64" i="20"/>
  <c r="Q64" i="20"/>
  <c r="P64" i="20"/>
  <c r="E64" i="20"/>
  <c r="T64" i="20" s="1"/>
  <c r="S63" i="20"/>
  <c r="R63" i="20"/>
  <c r="Q63" i="20"/>
  <c r="P63" i="20"/>
  <c r="E63" i="20"/>
  <c r="T63" i="20" s="1"/>
  <c r="O61" i="20"/>
  <c r="N61" i="20"/>
  <c r="M61" i="20"/>
  <c r="L61" i="20"/>
  <c r="K61" i="20"/>
  <c r="J61" i="20"/>
  <c r="I61" i="20"/>
  <c r="S61" i="20" s="1"/>
  <c r="H61" i="20"/>
  <c r="C61" i="20"/>
  <c r="B61" i="20"/>
  <c r="S60" i="20"/>
  <c r="R60" i="20"/>
  <c r="Q60" i="20"/>
  <c r="P60" i="20"/>
  <c r="E60" i="20"/>
  <c r="U60" i="20" s="1"/>
  <c r="U59" i="20"/>
  <c r="S59" i="20"/>
  <c r="R59" i="20"/>
  <c r="Q59" i="20"/>
  <c r="P59" i="20"/>
  <c r="E59" i="20"/>
  <c r="T59" i="20" s="1"/>
  <c r="U58" i="20"/>
  <c r="T58" i="20"/>
  <c r="S58" i="20"/>
  <c r="R58" i="20"/>
  <c r="Q58" i="20"/>
  <c r="P58" i="20"/>
  <c r="E58" i="20"/>
  <c r="T57" i="20"/>
  <c r="S57" i="20"/>
  <c r="R57" i="20"/>
  <c r="Q57" i="20"/>
  <c r="P57" i="20"/>
  <c r="E57" i="20"/>
  <c r="U57" i="20" s="1"/>
  <c r="O55" i="20"/>
  <c r="N55" i="20"/>
  <c r="M55" i="20"/>
  <c r="L55" i="20"/>
  <c r="K55" i="20"/>
  <c r="J55" i="20"/>
  <c r="I55" i="20"/>
  <c r="S55" i="20" s="1"/>
  <c r="H55" i="20"/>
  <c r="R55" i="20" s="1"/>
  <c r="G55" i="20"/>
  <c r="F55" i="20"/>
  <c r="C55" i="20"/>
  <c r="B55" i="20"/>
  <c r="S54" i="20"/>
  <c r="R54" i="20"/>
  <c r="Q54" i="20"/>
  <c r="P54" i="20"/>
  <c r="E54" i="20"/>
  <c r="U54" i="20" s="1"/>
  <c r="S53" i="20"/>
  <c r="R53" i="20"/>
  <c r="Q53" i="20"/>
  <c r="P53" i="20"/>
  <c r="E53" i="20"/>
  <c r="T53" i="20" s="1"/>
  <c r="S52" i="20"/>
  <c r="R52" i="20"/>
  <c r="Q52" i="20"/>
  <c r="P52" i="20"/>
  <c r="E52" i="20"/>
  <c r="U52" i="20" s="1"/>
  <c r="S51" i="20"/>
  <c r="R51" i="20"/>
  <c r="Q51" i="20"/>
  <c r="P51" i="20"/>
  <c r="E51" i="20"/>
  <c r="S50" i="20"/>
  <c r="R50" i="20"/>
  <c r="Q50" i="20"/>
  <c r="P50" i="20"/>
  <c r="E50" i="20"/>
  <c r="U49" i="20"/>
  <c r="S49" i="20"/>
  <c r="R49" i="20"/>
  <c r="Q49" i="20"/>
  <c r="P49" i="20"/>
  <c r="E49" i="20"/>
  <c r="T49" i="20" s="1"/>
  <c r="T48" i="20"/>
  <c r="S48" i="20"/>
  <c r="R48" i="20"/>
  <c r="Q48" i="20"/>
  <c r="P48" i="20"/>
  <c r="E48" i="20"/>
  <c r="U48" i="20" s="1"/>
  <c r="S47" i="20"/>
  <c r="R47" i="20"/>
  <c r="Q47" i="20"/>
  <c r="P47" i="20"/>
  <c r="E47" i="20"/>
  <c r="U47" i="20" s="1"/>
  <c r="S46" i="20"/>
  <c r="R46" i="20"/>
  <c r="Q46" i="20"/>
  <c r="P46" i="20"/>
  <c r="E46" i="20"/>
  <c r="U46" i="20" s="1"/>
  <c r="S45" i="20"/>
  <c r="R45" i="20"/>
  <c r="Q45" i="20"/>
  <c r="P45" i="20"/>
  <c r="E45" i="20"/>
  <c r="U45" i="20" s="1"/>
  <c r="T44" i="20"/>
  <c r="S44" i="20"/>
  <c r="R44" i="20"/>
  <c r="Q44" i="20"/>
  <c r="P44" i="20"/>
  <c r="E44" i="20"/>
  <c r="U44" i="20" s="1"/>
  <c r="O42" i="20"/>
  <c r="N42" i="20"/>
  <c r="M42" i="20"/>
  <c r="L42" i="20"/>
  <c r="K42" i="20"/>
  <c r="J42" i="20"/>
  <c r="I42" i="20"/>
  <c r="H42" i="20"/>
  <c r="G42" i="20"/>
  <c r="F42" i="20"/>
  <c r="C42" i="20"/>
  <c r="B42" i="20"/>
  <c r="U41" i="20"/>
  <c r="T41" i="20"/>
  <c r="S41" i="20"/>
  <c r="R41" i="20"/>
  <c r="Q41" i="20"/>
  <c r="P41" i="20"/>
  <c r="E41" i="20"/>
  <c r="T40" i="20"/>
  <c r="S40" i="20"/>
  <c r="R40" i="20"/>
  <c r="Q40" i="20"/>
  <c r="P40" i="20"/>
  <c r="E40" i="20"/>
  <c r="U40" i="20" s="1"/>
  <c r="S39" i="20"/>
  <c r="R39" i="20"/>
  <c r="Q39" i="20"/>
  <c r="P39" i="20"/>
  <c r="E39" i="20"/>
  <c r="U38" i="20"/>
  <c r="S38" i="20"/>
  <c r="R38" i="20"/>
  <c r="Q38" i="20"/>
  <c r="P38" i="20"/>
  <c r="E38" i="20"/>
  <c r="S37" i="20"/>
  <c r="R37" i="20"/>
  <c r="Q37" i="20"/>
  <c r="P37" i="20"/>
  <c r="E37" i="20"/>
  <c r="T37" i="20" s="1"/>
  <c r="O35" i="20"/>
  <c r="N35" i="20"/>
  <c r="M35" i="20"/>
  <c r="L35" i="20"/>
  <c r="K35" i="20"/>
  <c r="J35" i="20"/>
  <c r="I35" i="20"/>
  <c r="S35" i="20" s="1"/>
  <c r="H35" i="20"/>
  <c r="R35" i="20" s="1"/>
  <c r="G35" i="20"/>
  <c r="F35" i="20"/>
  <c r="E35" i="20"/>
  <c r="C35" i="20"/>
  <c r="B35" i="20"/>
  <c r="S34" i="20"/>
  <c r="R34" i="20"/>
  <c r="Q34" i="20"/>
  <c r="P34" i="20"/>
  <c r="E34" i="20"/>
  <c r="T34" i="20" s="1"/>
  <c r="O32" i="20"/>
  <c r="N32" i="20"/>
  <c r="M32" i="20"/>
  <c r="L32" i="20"/>
  <c r="K32" i="20"/>
  <c r="J32" i="20"/>
  <c r="I32" i="20"/>
  <c r="S32" i="20" s="1"/>
  <c r="H32" i="20"/>
  <c r="R32" i="20" s="1"/>
  <c r="G32" i="20"/>
  <c r="F32" i="20"/>
  <c r="C32" i="20"/>
  <c r="B32" i="20"/>
  <c r="T31" i="20"/>
  <c r="S31" i="20"/>
  <c r="R31" i="20"/>
  <c r="Q31" i="20"/>
  <c r="P31" i="20"/>
  <c r="E31" i="20"/>
  <c r="U31" i="20" s="1"/>
  <c r="S30" i="20"/>
  <c r="R30" i="20"/>
  <c r="Q30" i="20"/>
  <c r="P30" i="20"/>
  <c r="E30" i="20"/>
  <c r="U30" i="20" s="1"/>
  <c r="S29" i="20"/>
  <c r="R29" i="20"/>
  <c r="Q29" i="20"/>
  <c r="P29" i="20"/>
  <c r="E29" i="20"/>
  <c r="U29" i="20" s="1"/>
  <c r="S28" i="20"/>
  <c r="R28" i="20"/>
  <c r="Q28" i="20"/>
  <c r="P28" i="20"/>
  <c r="E28" i="20"/>
  <c r="T28" i="20" s="1"/>
  <c r="O26" i="20"/>
  <c r="N26" i="20"/>
  <c r="M26" i="20"/>
  <c r="L26" i="20"/>
  <c r="K26" i="20"/>
  <c r="J26" i="20"/>
  <c r="I26" i="20"/>
  <c r="Q26" i="20" s="1"/>
  <c r="H26" i="20"/>
  <c r="G26" i="20"/>
  <c r="F26" i="20"/>
  <c r="C26" i="20"/>
  <c r="B26" i="20"/>
  <c r="E26" i="20" s="1"/>
  <c r="S25" i="20"/>
  <c r="R25" i="20"/>
  <c r="Q25" i="20"/>
  <c r="P25" i="20"/>
  <c r="E25" i="20"/>
  <c r="T25" i="20" s="1"/>
  <c r="S24" i="20"/>
  <c r="R24" i="20"/>
  <c r="Q24" i="20"/>
  <c r="P24" i="20"/>
  <c r="E24" i="20"/>
  <c r="U24" i="20" s="1"/>
  <c r="T23" i="20"/>
  <c r="S23" i="20"/>
  <c r="R23" i="20"/>
  <c r="Q23" i="20"/>
  <c r="P23" i="20"/>
  <c r="E23" i="20"/>
  <c r="U23" i="20" s="1"/>
  <c r="S22" i="20"/>
  <c r="R22" i="20"/>
  <c r="Q22" i="20"/>
  <c r="P22" i="20"/>
  <c r="E22" i="20"/>
  <c r="S21" i="20"/>
  <c r="R21" i="20"/>
  <c r="Q21" i="20"/>
  <c r="P21" i="20"/>
  <c r="E21" i="20"/>
  <c r="T21" i="20" s="1"/>
  <c r="T20" i="20"/>
  <c r="S20" i="20"/>
  <c r="R20" i="20"/>
  <c r="Q20" i="20"/>
  <c r="P20" i="20"/>
  <c r="E20" i="20"/>
  <c r="U20" i="20" s="1"/>
  <c r="S19" i="20"/>
  <c r="R19" i="20"/>
  <c r="Q19" i="20"/>
  <c r="P19" i="20"/>
  <c r="E19" i="20"/>
  <c r="U19" i="20" s="1"/>
  <c r="O17" i="20"/>
  <c r="N17" i="20"/>
  <c r="M17" i="20"/>
  <c r="L17" i="20"/>
  <c r="K17" i="20"/>
  <c r="J17" i="20"/>
  <c r="I17" i="20"/>
  <c r="S17" i="20" s="1"/>
  <c r="H17" i="20"/>
  <c r="R17" i="20" s="1"/>
  <c r="G17" i="20"/>
  <c r="F17" i="20"/>
  <c r="C17" i="20"/>
  <c r="B17" i="20"/>
  <c r="E17" i="20" s="1"/>
  <c r="S16" i="20"/>
  <c r="R16" i="20"/>
  <c r="Q16" i="20"/>
  <c r="P16" i="20"/>
  <c r="E16" i="20"/>
  <c r="U16" i="20" s="1"/>
  <c r="S15" i="20"/>
  <c r="R15" i="20"/>
  <c r="Q15" i="20"/>
  <c r="P15" i="20"/>
  <c r="E15" i="20"/>
  <c r="U15" i="20" s="1"/>
  <c r="S14" i="20"/>
  <c r="R14" i="20"/>
  <c r="Q14" i="20"/>
  <c r="P14" i="20"/>
  <c r="E14" i="20"/>
  <c r="T14" i="20" s="1"/>
  <c r="S13" i="20"/>
  <c r="R13" i="20"/>
  <c r="Q13" i="20"/>
  <c r="P13" i="20"/>
  <c r="E13" i="20"/>
  <c r="S12" i="20"/>
  <c r="R12" i="20"/>
  <c r="Q12" i="20"/>
  <c r="P12" i="20"/>
  <c r="E12" i="20"/>
  <c r="U11" i="20"/>
  <c r="S11" i="20"/>
  <c r="R11" i="20"/>
  <c r="Q11" i="20"/>
  <c r="P11" i="20"/>
  <c r="E11" i="20"/>
  <c r="T11" i="20" s="1"/>
  <c r="S10" i="20"/>
  <c r="R10" i="20"/>
  <c r="Q10" i="20"/>
  <c r="P10" i="20"/>
  <c r="E10" i="20"/>
  <c r="U9" i="20"/>
  <c r="T9" i="20"/>
  <c r="S9" i="20"/>
  <c r="R9" i="20"/>
  <c r="Q9" i="20"/>
  <c r="P9" i="20"/>
  <c r="E9" i="20"/>
  <c r="S96" i="19"/>
  <c r="R96" i="19"/>
  <c r="Q96" i="19"/>
  <c r="P96" i="19"/>
  <c r="E96" i="19"/>
  <c r="U96" i="19" s="1"/>
  <c r="S95" i="19"/>
  <c r="R95" i="19"/>
  <c r="Q95" i="19"/>
  <c r="P95" i="19"/>
  <c r="E95" i="19"/>
  <c r="U95" i="19" s="1"/>
  <c r="S94" i="19"/>
  <c r="R94" i="19"/>
  <c r="Q94" i="19"/>
  <c r="P94" i="19"/>
  <c r="E94" i="19"/>
  <c r="T94" i="19" s="1"/>
  <c r="U93" i="19"/>
  <c r="T93" i="19"/>
  <c r="S93" i="19"/>
  <c r="R93" i="19"/>
  <c r="Q93" i="19"/>
  <c r="P93" i="19"/>
  <c r="E93" i="19"/>
  <c r="U92" i="19"/>
  <c r="S92" i="19"/>
  <c r="R92" i="19"/>
  <c r="Q92" i="19"/>
  <c r="P92" i="19"/>
  <c r="E92" i="19"/>
  <c r="T92" i="19" s="1"/>
  <c r="S91" i="19"/>
  <c r="R91" i="19"/>
  <c r="Q91" i="19"/>
  <c r="P91" i="19"/>
  <c r="E91" i="19"/>
  <c r="U90" i="19"/>
  <c r="S90" i="19"/>
  <c r="R90" i="19"/>
  <c r="Q90" i="19"/>
  <c r="P90" i="19"/>
  <c r="E90" i="19"/>
  <c r="T90" i="19" s="1"/>
  <c r="U89" i="19"/>
  <c r="T89" i="19"/>
  <c r="S89" i="19"/>
  <c r="R89" i="19"/>
  <c r="Q89" i="19"/>
  <c r="P89" i="19"/>
  <c r="E89" i="19"/>
  <c r="S88" i="19"/>
  <c r="R88" i="19"/>
  <c r="Q88" i="19"/>
  <c r="P88" i="19"/>
  <c r="E88" i="19"/>
  <c r="O75" i="19"/>
  <c r="N75" i="19"/>
  <c r="M75" i="19"/>
  <c r="L75" i="19"/>
  <c r="K75" i="19"/>
  <c r="J75" i="19"/>
  <c r="I75" i="19"/>
  <c r="S75" i="19" s="1"/>
  <c r="H75" i="19"/>
  <c r="R75" i="19" s="1"/>
  <c r="G75" i="19"/>
  <c r="F75" i="19"/>
  <c r="C75" i="19"/>
  <c r="E75" i="19" s="1"/>
  <c r="B75" i="19"/>
  <c r="O74" i="19"/>
  <c r="N74" i="19"/>
  <c r="M74" i="19"/>
  <c r="L74" i="19"/>
  <c r="K74" i="19"/>
  <c r="J74" i="19"/>
  <c r="I74" i="19"/>
  <c r="S74" i="19" s="1"/>
  <c r="H74" i="19"/>
  <c r="R74" i="19" s="1"/>
  <c r="G74" i="19"/>
  <c r="F74" i="19"/>
  <c r="C74" i="19"/>
  <c r="B74" i="19"/>
  <c r="E74" i="19" s="1"/>
  <c r="O73" i="19"/>
  <c r="N73" i="19"/>
  <c r="M73" i="19"/>
  <c r="L73" i="19"/>
  <c r="K73" i="19"/>
  <c r="J73" i="19"/>
  <c r="I73" i="19"/>
  <c r="S73" i="19" s="1"/>
  <c r="H73" i="19"/>
  <c r="R73" i="19" s="1"/>
  <c r="G73" i="19"/>
  <c r="F73" i="19"/>
  <c r="C73" i="19"/>
  <c r="B73" i="19"/>
  <c r="U72" i="19"/>
  <c r="S72" i="19"/>
  <c r="R72" i="19"/>
  <c r="Q72" i="19"/>
  <c r="P72" i="19"/>
  <c r="E72" i="19"/>
  <c r="T72" i="19" s="1"/>
  <c r="S71" i="19"/>
  <c r="R71" i="19"/>
  <c r="Q71" i="19"/>
  <c r="P71" i="19"/>
  <c r="E71" i="19"/>
  <c r="O69" i="19"/>
  <c r="N69" i="19"/>
  <c r="M69" i="19"/>
  <c r="L69" i="19"/>
  <c r="K69" i="19"/>
  <c r="J69" i="19"/>
  <c r="I69" i="19"/>
  <c r="S69" i="19" s="1"/>
  <c r="H69" i="19"/>
  <c r="R69" i="19" s="1"/>
  <c r="G69" i="19"/>
  <c r="F69" i="19"/>
  <c r="C69" i="19"/>
  <c r="B69" i="19"/>
  <c r="O68" i="19"/>
  <c r="N68" i="19"/>
  <c r="M68" i="19"/>
  <c r="L68" i="19"/>
  <c r="K68" i="19"/>
  <c r="J68" i="19"/>
  <c r="I68" i="19"/>
  <c r="S68" i="19" s="1"/>
  <c r="H68" i="19"/>
  <c r="R68" i="19" s="1"/>
  <c r="G68" i="19"/>
  <c r="F68" i="19"/>
  <c r="C68" i="19"/>
  <c r="B68" i="19"/>
  <c r="E68" i="19" s="1"/>
  <c r="S67" i="19"/>
  <c r="R67" i="19"/>
  <c r="Q67" i="19"/>
  <c r="P67" i="19"/>
  <c r="E67" i="19"/>
  <c r="U66" i="19"/>
  <c r="T66" i="19"/>
  <c r="S66" i="19"/>
  <c r="R66" i="19"/>
  <c r="Q66" i="19"/>
  <c r="P66" i="19"/>
  <c r="E66" i="19"/>
  <c r="S65" i="19"/>
  <c r="R65" i="19"/>
  <c r="Q65" i="19"/>
  <c r="P65" i="19"/>
  <c r="E65" i="19"/>
  <c r="U65" i="19" s="1"/>
  <c r="S64" i="19"/>
  <c r="R64" i="19"/>
  <c r="Q64" i="19"/>
  <c r="P64" i="19"/>
  <c r="E64" i="19"/>
  <c r="U64" i="19" s="1"/>
  <c r="S63" i="19"/>
  <c r="R63" i="19"/>
  <c r="Q63" i="19"/>
  <c r="P63" i="19"/>
  <c r="E63" i="19"/>
  <c r="U63" i="19" s="1"/>
  <c r="O61" i="19"/>
  <c r="N61" i="19"/>
  <c r="M61" i="19"/>
  <c r="L61" i="19"/>
  <c r="K61" i="19"/>
  <c r="J61" i="19"/>
  <c r="I61" i="19"/>
  <c r="H61" i="19"/>
  <c r="C61" i="19"/>
  <c r="B61" i="19"/>
  <c r="S60" i="19"/>
  <c r="R60" i="19"/>
  <c r="Q60" i="19"/>
  <c r="P60" i="19"/>
  <c r="E60" i="19"/>
  <c r="U60" i="19" s="1"/>
  <c r="S59" i="19"/>
  <c r="R59" i="19"/>
  <c r="Q59" i="19"/>
  <c r="P59" i="19"/>
  <c r="E59" i="19"/>
  <c r="T59" i="19" s="1"/>
  <c r="T58" i="19"/>
  <c r="S58" i="19"/>
  <c r="R58" i="19"/>
  <c r="Q58" i="19"/>
  <c r="P58" i="19"/>
  <c r="E58" i="19"/>
  <c r="U58" i="19" s="1"/>
  <c r="S57" i="19"/>
  <c r="R57" i="19"/>
  <c r="Q57" i="19"/>
  <c r="P57" i="19"/>
  <c r="E57" i="19"/>
  <c r="O55" i="19"/>
  <c r="N55" i="19"/>
  <c r="M55" i="19"/>
  <c r="L55" i="19"/>
  <c r="K55" i="19"/>
  <c r="J55" i="19"/>
  <c r="I55" i="19"/>
  <c r="S55" i="19" s="1"/>
  <c r="H55" i="19"/>
  <c r="R55" i="19" s="1"/>
  <c r="G55" i="19"/>
  <c r="F55" i="19"/>
  <c r="C55" i="19"/>
  <c r="B55" i="19"/>
  <c r="T54" i="19"/>
  <c r="S54" i="19"/>
  <c r="R54" i="19"/>
  <c r="Q54" i="19"/>
  <c r="P54" i="19"/>
  <c r="E54" i="19"/>
  <c r="U54" i="19" s="1"/>
  <c r="S53" i="19"/>
  <c r="R53" i="19"/>
  <c r="Q53" i="19"/>
  <c r="P53" i="19"/>
  <c r="E53" i="19"/>
  <c r="U53" i="19" s="1"/>
  <c r="S52" i="19"/>
  <c r="R52" i="19"/>
  <c r="Q52" i="19"/>
  <c r="P52" i="19"/>
  <c r="E52" i="19"/>
  <c r="U52" i="19" s="1"/>
  <c r="S51" i="19"/>
  <c r="R51" i="19"/>
  <c r="Q51" i="19"/>
  <c r="P51" i="19"/>
  <c r="E51" i="19"/>
  <c r="T51" i="19" s="1"/>
  <c r="U50" i="19"/>
  <c r="S50" i="19"/>
  <c r="R50" i="19"/>
  <c r="Q50" i="19"/>
  <c r="P50" i="19"/>
  <c r="E50" i="19"/>
  <c r="T50" i="19" s="1"/>
  <c r="S49" i="19"/>
  <c r="R49" i="19"/>
  <c r="Q49" i="19"/>
  <c r="P49" i="19"/>
  <c r="E49" i="19"/>
  <c r="T49" i="19" s="1"/>
  <c r="U48" i="19"/>
  <c r="T48" i="19"/>
  <c r="S48" i="19"/>
  <c r="R48" i="19"/>
  <c r="Q48" i="19"/>
  <c r="P48" i="19"/>
  <c r="E48" i="19"/>
  <c r="S47" i="19"/>
  <c r="R47" i="19"/>
  <c r="Q47" i="19"/>
  <c r="P47" i="19"/>
  <c r="E47" i="19"/>
  <c r="U47" i="19" s="1"/>
  <c r="U46" i="19"/>
  <c r="T46" i="19"/>
  <c r="S46" i="19"/>
  <c r="R46" i="19"/>
  <c r="Q46" i="19"/>
  <c r="P46" i="19"/>
  <c r="E46" i="19"/>
  <c r="S45" i="19"/>
  <c r="R45" i="19"/>
  <c r="Q45" i="19"/>
  <c r="P45" i="19"/>
  <c r="E45" i="19"/>
  <c r="S44" i="19"/>
  <c r="R44" i="19"/>
  <c r="Q44" i="19"/>
  <c r="P44" i="19"/>
  <c r="E44" i="19"/>
  <c r="U44" i="19" s="1"/>
  <c r="O42" i="19"/>
  <c r="N42" i="19"/>
  <c r="M42" i="19"/>
  <c r="L42" i="19"/>
  <c r="K42" i="19"/>
  <c r="J42" i="19"/>
  <c r="I42" i="19"/>
  <c r="S42" i="19" s="1"/>
  <c r="H42" i="19"/>
  <c r="R42" i="19" s="1"/>
  <c r="G42" i="19"/>
  <c r="F42" i="19"/>
  <c r="C42" i="19"/>
  <c r="B42" i="19"/>
  <c r="S41" i="19"/>
  <c r="R41" i="19"/>
  <c r="Q41" i="19"/>
  <c r="P41" i="19"/>
  <c r="E41" i="19"/>
  <c r="U41" i="19" s="1"/>
  <c r="S40" i="19"/>
  <c r="R40" i="19"/>
  <c r="Q40" i="19"/>
  <c r="P40" i="19"/>
  <c r="E40" i="19"/>
  <c r="T40" i="19" s="1"/>
  <c r="S39" i="19"/>
  <c r="R39" i="19"/>
  <c r="Q39" i="19"/>
  <c r="P39" i="19"/>
  <c r="E39" i="19"/>
  <c r="T39" i="19" s="1"/>
  <c r="U38" i="19"/>
  <c r="T38" i="19"/>
  <c r="S38" i="19"/>
  <c r="R38" i="19"/>
  <c r="Q38" i="19"/>
  <c r="P38" i="19"/>
  <c r="E38" i="19"/>
  <c r="U37" i="19"/>
  <c r="T37" i="19"/>
  <c r="S37" i="19"/>
  <c r="R37" i="19"/>
  <c r="Q37" i="19"/>
  <c r="P37" i="19"/>
  <c r="E37" i="19"/>
  <c r="O35" i="19"/>
  <c r="N35" i="19"/>
  <c r="M35" i="19"/>
  <c r="L35" i="19"/>
  <c r="K35" i="19"/>
  <c r="J35" i="19"/>
  <c r="I35" i="19"/>
  <c r="S35" i="19" s="1"/>
  <c r="H35" i="19"/>
  <c r="R35" i="19" s="1"/>
  <c r="G35" i="19"/>
  <c r="F35" i="19"/>
  <c r="C35" i="19"/>
  <c r="B35" i="19"/>
  <c r="S34" i="19"/>
  <c r="R34" i="19"/>
  <c r="Q34" i="19"/>
  <c r="P34" i="19"/>
  <c r="E34" i="19"/>
  <c r="O32" i="19"/>
  <c r="N32" i="19"/>
  <c r="M32" i="19"/>
  <c r="L32" i="19"/>
  <c r="K32" i="19"/>
  <c r="J32" i="19"/>
  <c r="I32" i="19"/>
  <c r="S32" i="19" s="1"/>
  <c r="H32" i="19"/>
  <c r="R32" i="19" s="1"/>
  <c r="G32" i="19"/>
  <c r="F32" i="19"/>
  <c r="C32" i="19"/>
  <c r="B32" i="19"/>
  <c r="E32" i="19" s="1"/>
  <c r="U31" i="19"/>
  <c r="T31" i="19"/>
  <c r="S31" i="19"/>
  <c r="R31" i="19"/>
  <c r="Q31" i="19"/>
  <c r="P31" i="19"/>
  <c r="E31" i="19"/>
  <c r="S30" i="19"/>
  <c r="R30" i="19"/>
  <c r="Q30" i="19"/>
  <c r="P30" i="19"/>
  <c r="E30" i="19"/>
  <c r="U29" i="19"/>
  <c r="T29" i="19"/>
  <c r="S29" i="19"/>
  <c r="R29" i="19"/>
  <c r="Q29" i="19"/>
  <c r="P29" i="19"/>
  <c r="E29" i="19"/>
  <c r="S28" i="19"/>
  <c r="R28" i="19"/>
  <c r="Q28" i="19"/>
  <c r="P28" i="19"/>
  <c r="E28" i="19"/>
  <c r="U28" i="19" s="1"/>
  <c r="O26" i="19"/>
  <c r="N26" i="19"/>
  <c r="M26" i="19"/>
  <c r="L26" i="19"/>
  <c r="K26" i="19"/>
  <c r="J26" i="19"/>
  <c r="I26" i="19"/>
  <c r="S26" i="19" s="1"/>
  <c r="H26" i="19"/>
  <c r="R26" i="19" s="1"/>
  <c r="G26" i="19"/>
  <c r="F26" i="19"/>
  <c r="C26" i="19"/>
  <c r="B26" i="19"/>
  <c r="S25" i="19"/>
  <c r="R25" i="19"/>
  <c r="Q25" i="19"/>
  <c r="P25" i="19"/>
  <c r="E25" i="19"/>
  <c r="U25" i="19" s="1"/>
  <c r="S24" i="19"/>
  <c r="R24" i="19"/>
  <c r="Q24" i="19"/>
  <c r="P24" i="19"/>
  <c r="E24" i="19"/>
  <c r="U24" i="19" s="1"/>
  <c r="S23" i="19"/>
  <c r="R23" i="19"/>
  <c r="Q23" i="19"/>
  <c r="P23" i="19"/>
  <c r="E23" i="19"/>
  <c r="T23" i="19" s="1"/>
  <c r="U22" i="19"/>
  <c r="S22" i="19"/>
  <c r="R22" i="19"/>
  <c r="Q22" i="19"/>
  <c r="P22" i="19"/>
  <c r="E22" i="19"/>
  <c r="T22" i="19" s="1"/>
  <c r="S21" i="19"/>
  <c r="R21" i="19"/>
  <c r="Q21" i="19"/>
  <c r="P21" i="19"/>
  <c r="E21" i="19"/>
  <c r="U20" i="19"/>
  <c r="T20" i="19"/>
  <c r="S20" i="19"/>
  <c r="R20" i="19"/>
  <c r="Q20" i="19"/>
  <c r="P20" i="19"/>
  <c r="E20" i="19"/>
  <c r="S19" i="19"/>
  <c r="R19" i="19"/>
  <c r="Q19" i="19"/>
  <c r="P19" i="19"/>
  <c r="E19" i="19"/>
  <c r="O17" i="19"/>
  <c r="N17" i="19"/>
  <c r="M17" i="19"/>
  <c r="L17" i="19"/>
  <c r="K17" i="19"/>
  <c r="J17" i="19"/>
  <c r="I17" i="19"/>
  <c r="S17" i="19" s="1"/>
  <c r="H17" i="19"/>
  <c r="R17" i="19" s="1"/>
  <c r="G17" i="19"/>
  <c r="F17" i="19"/>
  <c r="C17" i="19"/>
  <c r="B17" i="19"/>
  <c r="E17" i="19" s="1"/>
  <c r="S16" i="19"/>
  <c r="R16" i="19"/>
  <c r="Q16" i="19"/>
  <c r="P16" i="19"/>
  <c r="E16" i="19"/>
  <c r="U15" i="19"/>
  <c r="T15" i="19"/>
  <c r="S15" i="19"/>
  <c r="R15" i="19"/>
  <c r="Q15" i="19"/>
  <c r="P15" i="19"/>
  <c r="E15" i="19"/>
  <c r="S14" i="19"/>
  <c r="R14" i="19"/>
  <c r="Q14" i="19"/>
  <c r="P14" i="19"/>
  <c r="E14" i="19"/>
  <c r="U14" i="19" s="1"/>
  <c r="S13" i="19"/>
  <c r="R13" i="19"/>
  <c r="Q13" i="19"/>
  <c r="P13" i="19"/>
  <c r="E13" i="19"/>
  <c r="U13" i="19" s="1"/>
  <c r="S12" i="19"/>
  <c r="R12" i="19"/>
  <c r="Q12" i="19"/>
  <c r="P12" i="19"/>
  <c r="E12" i="19"/>
  <c r="T12" i="19" s="1"/>
  <c r="S11" i="19"/>
  <c r="R11" i="19"/>
  <c r="Q11" i="19"/>
  <c r="P11" i="19"/>
  <c r="E11" i="19"/>
  <c r="T11" i="19" s="1"/>
  <c r="S10" i="19"/>
  <c r="R10" i="19"/>
  <c r="Q10" i="19"/>
  <c r="P10" i="19"/>
  <c r="T10" i="19" s="1"/>
  <c r="E10" i="19"/>
  <c r="U10" i="19" s="1"/>
  <c r="S9" i="19"/>
  <c r="R9" i="19"/>
  <c r="Q9" i="19"/>
  <c r="P9" i="19"/>
  <c r="E9" i="19"/>
  <c r="S96" i="18"/>
  <c r="R96" i="18"/>
  <c r="Q96" i="18"/>
  <c r="P96" i="18"/>
  <c r="E96" i="18"/>
  <c r="S95" i="18"/>
  <c r="R95" i="18"/>
  <c r="Q95" i="18"/>
  <c r="P95" i="18"/>
  <c r="E95" i="18"/>
  <c r="T95" i="18" s="1"/>
  <c r="S94" i="18"/>
  <c r="R94" i="18"/>
  <c r="Q94" i="18"/>
  <c r="P94" i="18"/>
  <c r="E94" i="18"/>
  <c r="U94" i="18" s="1"/>
  <c r="S93" i="18"/>
  <c r="R93" i="18"/>
  <c r="Q93" i="18"/>
  <c r="P93" i="18"/>
  <c r="E93" i="18"/>
  <c r="U93" i="18" s="1"/>
  <c r="S92" i="18"/>
  <c r="R92" i="18"/>
  <c r="Q92" i="18"/>
  <c r="P92" i="18"/>
  <c r="E92" i="18"/>
  <c r="T92" i="18" s="1"/>
  <c r="U91" i="18"/>
  <c r="S91" i="18"/>
  <c r="R91" i="18"/>
  <c r="Q91" i="18"/>
  <c r="P91" i="18"/>
  <c r="E91" i="18"/>
  <c r="T91" i="18" s="1"/>
  <c r="U90" i="18"/>
  <c r="S90" i="18"/>
  <c r="R90" i="18"/>
  <c r="Q90" i="18"/>
  <c r="P90" i="18"/>
  <c r="E90" i="18"/>
  <c r="T90" i="18" s="1"/>
  <c r="T89" i="18"/>
  <c r="S89" i="18"/>
  <c r="R89" i="18"/>
  <c r="Q89" i="18"/>
  <c r="P89" i="18"/>
  <c r="E89" i="18"/>
  <c r="U89" i="18" s="1"/>
  <c r="T88" i="18"/>
  <c r="S88" i="18"/>
  <c r="S87" i="18" s="1"/>
  <c r="R88" i="18"/>
  <c r="Q88" i="18"/>
  <c r="P88" i="18"/>
  <c r="E88" i="18"/>
  <c r="U88" i="18" s="1"/>
  <c r="O75" i="18"/>
  <c r="N75" i="18"/>
  <c r="M75" i="18"/>
  <c r="L75" i="18"/>
  <c r="K75" i="18"/>
  <c r="J75" i="18"/>
  <c r="I75" i="18"/>
  <c r="S75" i="18" s="1"/>
  <c r="H75" i="18"/>
  <c r="R75" i="18" s="1"/>
  <c r="G75" i="18"/>
  <c r="F75" i="18"/>
  <c r="C75" i="18"/>
  <c r="B75" i="18"/>
  <c r="O74" i="18"/>
  <c r="N74" i="18"/>
  <c r="M74" i="18"/>
  <c r="L74" i="18"/>
  <c r="K74" i="18"/>
  <c r="J74" i="18"/>
  <c r="I74" i="18"/>
  <c r="S74" i="18" s="1"/>
  <c r="H74" i="18"/>
  <c r="R74" i="18" s="1"/>
  <c r="G74" i="18"/>
  <c r="F74" i="18"/>
  <c r="C74" i="18"/>
  <c r="B74" i="18"/>
  <c r="E74" i="18" s="1"/>
  <c r="O73" i="18"/>
  <c r="N73" i="18"/>
  <c r="M73" i="18"/>
  <c r="L73" i="18"/>
  <c r="K73" i="18"/>
  <c r="J73" i="18"/>
  <c r="I73" i="18"/>
  <c r="S73" i="18" s="1"/>
  <c r="H73" i="18"/>
  <c r="G73" i="18"/>
  <c r="F73" i="18"/>
  <c r="C73" i="18"/>
  <c r="B73" i="18"/>
  <c r="T72" i="18"/>
  <c r="S72" i="18"/>
  <c r="R72" i="18"/>
  <c r="Q72" i="18"/>
  <c r="P72" i="18"/>
  <c r="E72" i="18"/>
  <c r="U72" i="18" s="1"/>
  <c r="T71" i="18"/>
  <c r="S71" i="18"/>
  <c r="R71" i="18"/>
  <c r="Q71" i="18"/>
  <c r="P71" i="18"/>
  <c r="E71" i="18"/>
  <c r="U71" i="18" s="1"/>
  <c r="O69" i="18"/>
  <c r="N69" i="18"/>
  <c r="M69" i="18"/>
  <c r="L69" i="18"/>
  <c r="K69" i="18"/>
  <c r="J69" i="18"/>
  <c r="I69" i="18"/>
  <c r="S69" i="18" s="1"/>
  <c r="H69" i="18"/>
  <c r="R69" i="18" s="1"/>
  <c r="G69" i="18"/>
  <c r="F69" i="18"/>
  <c r="C69" i="18"/>
  <c r="B69" i="18"/>
  <c r="O68" i="18"/>
  <c r="N68" i="18"/>
  <c r="M68" i="18"/>
  <c r="L68" i="18"/>
  <c r="K68" i="18"/>
  <c r="J68" i="18"/>
  <c r="I68" i="18"/>
  <c r="S68" i="18" s="1"/>
  <c r="H68" i="18"/>
  <c r="G68" i="18"/>
  <c r="F68" i="18"/>
  <c r="C68" i="18"/>
  <c r="B68" i="18"/>
  <c r="U67" i="18"/>
  <c r="T67" i="18"/>
  <c r="S67" i="18"/>
  <c r="R67" i="18"/>
  <c r="Q67" i="18"/>
  <c r="P67" i="18"/>
  <c r="E67" i="18"/>
  <c r="U66" i="18"/>
  <c r="T66" i="18"/>
  <c r="S66" i="18"/>
  <c r="R66" i="18"/>
  <c r="Q66" i="18"/>
  <c r="P66" i="18"/>
  <c r="E66" i="18"/>
  <c r="U65" i="18"/>
  <c r="S65" i="18"/>
  <c r="R65" i="18"/>
  <c r="Q65" i="18"/>
  <c r="P65" i="18"/>
  <c r="E65" i="18"/>
  <c r="T65" i="18" s="1"/>
  <c r="S64" i="18"/>
  <c r="R64" i="18"/>
  <c r="Q64" i="18"/>
  <c r="P64" i="18"/>
  <c r="E64" i="18"/>
  <c r="U64" i="18" s="1"/>
  <c r="S63" i="18"/>
  <c r="R63" i="18"/>
  <c r="Q63" i="18"/>
  <c r="P63" i="18"/>
  <c r="E63" i="18"/>
  <c r="O61" i="18"/>
  <c r="N61" i="18"/>
  <c r="M61" i="18"/>
  <c r="L61" i="18"/>
  <c r="K61" i="18"/>
  <c r="J61" i="18"/>
  <c r="I61" i="18"/>
  <c r="S61" i="18" s="1"/>
  <c r="H61" i="18"/>
  <c r="R61" i="18" s="1"/>
  <c r="C61" i="18"/>
  <c r="B61" i="18"/>
  <c r="S60" i="18"/>
  <c r="R60" i="18"/>
  <c r="Q60" i="18"/>
  <c r="P60" i="18"/>
  <c r="E60" i="18"/>
  <c r="T60" i="18" s="1"/>
  <c r="S59" i="18"/>
  <c r="R59" i="18"/>
  <c r="Q59" i="18"/>
  <c r="P59" i="18"/>
  <c r="E59" i="18"/>
  <c r="U58" i="18"/>
  <c r="S58" i="18"/>
  <c r="R58" i="18"/>
  <c r="Q58" i="18"/>
  <c r="P58" i="18"/>
  <c r="E58" i="18"/>
  <c r="T58" i="18" s="1"/>
  <c r="S57" i="18"/>
  <c r="R57" i="18"/>
  <c r="Q57" i="18"/>
  <c r="P57" i="18"/>
  <c r="E57" i="18"/>
  <c r="U57" i="18" s="1"/>
  <c r="O55" i="18"/>
  <c r="N55" i="18"/>
  <c r="M55" i="18"/>
  <c r="L55" i="18"/>
  <c r="K55" i="18"/>
  <c r="J55" i="18"/>
  <c r="I55" i="18"/>
  <c r="S55" i="18" s="1"/>
  <c r="H55" i="18"/>
  <c r="R55" i="18" s="1"/>
  <c r="G55" i="18"/>
  <c r="F55" i="18"/>
  <c r="C55" i="18"/>
  <c r="B55" i="18"/>
  <c r="U54" i="18"/>
  <c r="T54" i="18"/>
  <c r="S54" i="18"/>
  <c r="R54" i="18"/>
  <c r="Q54" i="18"/>
  <c r="P54" i="18"/>
  <c r="E54" i="18"/>
  <c r="S53" i="18"/>
  <c r="R53" i="18"/>
  <c r="Q53" i="18"/>
  <c r="P53" i="18"/>
  <c r="E53" i="18"/>
  <c r="T53" i="18" s="1"/>
  <c r="S52" i="18"/>
  <c r="R52" i="18"/>
  <c r="Q52" i="18"/>
  <c r="P52" i="18"/>
  <c r="E52" i="18"/>
  <c r="S51" i="18"/>
  <c r="R51" i="18"/>
  <c r="Q51" i="18"/>
  <c r="P51" i="18"/>
  <c r="E51" i="18"/>
  <c r="U51" i="18" s="1"/>
  <c r="S50" i="18"/>
  <c r="R50" i="18"/>
  <c r="Q50" i="18"/>
  <c r="P50" i="18"/>
  <c r="E50" i="18"/>
  <c r="U50" i="18" s="1"/>
  <c r="S49" i="18"/>
  <c r="R49" i="18"/>
  <c r="Q49" i="18"/>
  <c r="P49" i="18"/>
  <c r="E49" i="18"/>
  <c r="T49" i="18" s="1"/>
  <c r="S48" i="18"/>
  <c r="R48" i="18"/>
  <c r="Q48" i="18"/>
  <c r="P48" i="18"/>
  <c r="E48" i="18"/>
  <c r="T48" i="18" s="1"/>
  <c r="T47" i="18"/>
  <c r="S47" i="18"/>
  <c r="R47" i="18"/>
  <c r="Q47" i="18"/>
  <c r="P47" i="18"/>
  <c r="E47" i="18"/>
  <c r="U47" i="18" s="1"/>
  <c r="T46" i="18"/>
  <c r="S46" i="18"/>
  <c r="R46" i="18"/>
  <c r="Q46" i="18"/>
  <c r="P46" i="18"/>
  <c r="E46" i="18"/>
  <c r="U46" i="18" s="1"/>
  <c r="S45" i="18"/>
  <c r="R45" i="18"/>
  <c r="Q45" i="18"/>
  <c r="P45" i="18"/>
  <c r="E45" i="18"/>
  <c r="U44" i="18"/>
  <c r="T44" i="18"/>
  <c r="S44" i="18"/>
  <c r="R44" i="18"/>
  <c r="Q44" i="18"/>
  <c r="P44" i="18"/>
  <c r="E44" i="18"/>
  <c r="O42" i="18"/>
  <c r="N42" i="18"/>
  <c r="M42" i="18"/>
  <c r="L42" i="18"/>
  <c r="K42" i="18"/>
  <c r="J42" i="18"/>
  <c r="I42" i="18"/>
  <c r="S42" i="18" s="1"/>
  <c r="H42" i="18"/>
  <c r="R42" i="18" s="1"/>
  <c r="G42" i="18"/>
  <c r="F42" i="18"/>
  <c r="E42" i="18"/>
  <c r="C42" i="18"/>
  <c r="B42" i="18"/>
  <c r="U41" i="18"/>
  <c r="T41" i="18"/>
  <c r="S41" i="18"/>
  <c r="R41" i="18"/>
  <c r="Q41" i="18"/>
  <c r="P41" i="18"/>
  <c r="E41" i="18"/>
  <c r="S40" i="18"/>
  <c r="R40" i="18"/>
  <c r="Q40" i="18"/>
  <c r="P40" i="18"/>
  <c r="E40" i="18"/>
  <c r="U40" i="18" s="1"/>
  <c r="S39" i="18"/>
  <c r="R39" i="18"/>
  <c r="Q39" i="18"/>
  <c r="P39" i="18"/>
  <c r="E39" i="18"/>
  <c r="U39" i="18" s="1"/>
  <c r="S38" i="18"/>
  <c r="R38" i="18"/>
  <c r="Q38" i="18"/>
  <c r="P38" i="18"/>
  <c r="E38" i="18"/>
  <c r="T38" i="18" s="1"/>
  <c r="S37" i="18"/>
  <c r="R37" i="18"/>
  <c r="Q37" i="18"/>
  <c r="P37" i="18"/>
  <c r="E37" i="18"/>
  <c r="S35" i="18"/>
  <c r="O35" i="18"/>
  <c r="N35" i="18"/>
  <c r="M35" i="18"/>
  <c r="L35" i="18"/>
  <c r="K35" i="18"/>
  <c r="J35" i="18"/>
  <c r="I35" i="18"/>
  <c r="H35" i="18"/>
  <c r="G35" i="18"/>
  <c r="F35" i="18"/>
  <c r="C35" i="18"/>
  <c r="B35" i="18"/>
  <c r="S34" i="18"/>
  <c r="R34" i="18"/>
  <c r="Q34" i="18"/>
  <c r="U34" i="18" s="1"/>
  <c r="P34" i="18"/>
  <c r="E34" i="18"/>
  <c r="O32" i="18"/>
  <c r="N32" i="18"/>
  <c r="M32" i="18"/>
  <c r="L32" i="18"/>
  <c r="K32" i="18"/>
  <c r="J32" i="18"/>
  <c r="I32" i="18"/>
  <c r="H32" i="18"/>
  <c r="G32" i="18"/>
  <c r="F32" i="18"/>
  <c r="C32" i="18"/>
  <c r="B32" i="18"/>
  <c r="E32" i="18" s="1"/>
  <c r="U31" i="18"/>
  <c r="S31" i="18"/>
  <c r="R31" i="18"/>
  <c r="Q31" i="18"/>
  <c r="P31" i="18"/>
  <c r="E31" i="18"/>
  <c r="T31" i="18" s="1"/>
  <c r="S30" i="18"/>
  <c r="R30" i="18"/>
  <c r="Q30" i="18"/>
  <c r="P30" i="18"/>
  <c r="E30" i="18"/>
  <c r="S29" i="18"/>
  <c r="R29" i="18"/>
  <c r="Q29" i="18"/>
  <c r="P29" i="18"/>
  <c r="E29" i="18"/>
  <c r="S28" i="18"/>
  <c r="R28" i="18"/>
  <c r="Q28" i="18"/>
  <c r="P28" i="18"/>
  <c r="E28" i="18"/>
  <c r="U28" i="18" s="1"/>
  <c r="O26" i="18"/>
  <c r="N26" i="18"/>
  <c r="M26" i="18"/>
  <c r="L26" i="18"/>
  <c r="K26" i="18"/>
  <c r="J26" i="18"/>
  <c r="I26" i="18"/>
  <c r="S26" i="18" s="1"/>
  <c r="H26" i="18"/>
  <c r="R26" i="18" s="1"/>
  <c r="G26" i="18"/>
  <c r="F26" i="18"/>
  <c r="C26" i="18"/>
  <c r="B26" i="18"/>
  <c r="T25" i="18"/>
  <c r="S25" i="18"/>
  <c r="R25" i="18"/>
  <c r="Q25" i="18"/>
  <c r="P25" i="18"/>
  <c r="E25" i="18"/>
  <c r="U25" i="18" s="1"/>
  <c r="U24" i="18"/>
  <c r="S24" i="18"/>
  <c r="R24" i="18"/>
  <c r="Q24" i="18"/>
  <c r="P24" i="18"/>
  <c r="E24" i="18"/>
  <c r="T24" i="18" s="1"/>
  <c r="S23" i="18"/>
  <c r="R23" i="18"/>
  <c r="Q23" i="18"/>
  <c r="P23" i="18"/>
  <c r="E23" i="18"/>
  <c r="U23" i="18" s="1"/>
  <c r="S22" i="18"/>
  <c r="R22" i="18"/>
  <c r="Q22" i="18"/>
  <c r="P22" i="18"/>
  <c r="E22" i="18"/>
  <c r="U22" i="18" s="1"/>
  <c r="S21" i="18"/>
  <c r="R21" i="18"/>
  <c r="Q21" i="18"/>
  <c r="P21" i="18"/>
  <c r="E21" i="18"/>
  <c r="T21" i="18" s="1"/>
  <c r="U20" i="18"/>
  <c r="S20" i="18"/>
  <c r="R20" i="18"/>
  <c r="Q20" i="18"/>
  <c r="P20" i="18"/>
  <c r="E20" i="18"/>
  <c r="T20" i="18" s="1"/>
  <c r="U19" i="18"/>
  <c r="T19" i="18"/>
  <c r="S19" i="18"/>
  <c r="R19" i="18"/>
  <c r="Q19" i="18"/>
  <c r="P19" i="18"/>
  <c r="E19" i="18"/>
  <c r="R17" i="18"/>
  <c r="O17" i="18"/>
  <c r="N17" i="18"/>
  <c r="M17" i="18"/>
  <c r="L17" i="18"/>
  <c r="K17" i="18"/>
  <c r="J17" i="18"/>
  <c r="I17" i="18"/>
  <c r="S17" i="18" s="1"/>
  <c r="H17" i="18"/>
  <c r="G17" i="18"/>
  <c r="F17" i="18"/>
  <c r="C17" i="18"/>
  <c r="B17" i="18"/>
  <c r="E17" i="18" s="1"/>
  <c r="S16" i="18"/>
  <c r="R16" i="18"/>
  <c r="Q16" i="18"/>
  <c r="P16" i="18"/>
  <c r="E16" i="18"/>
  <c r="U15" i="18"/>
  <c r="T15" i="18"/>
  <c r="S15" i="18"/>
  <c r="R15" i="18"/>
  <c r="Q15" i="18"/>
  <c r="P15" i="18"/>
  <c r="E15" i="18"/>
  <c r="U14" i="18"/>
  <c r="S14" i="18"/>
  <c r="R14" i="18"/>
  <c r="Q14" i="18"/>
  <c r="P14" i="18"/>
  <c r="E14" i="18"/>
  <c r="T14" i="18" s="1"/>
  <c r="U13" i="18"/>
  <c r="T13" i="18"/>
  <c r="S13" i="18"/>
  <c r="R13" i="18"/>
  <c r="Q13" i="18"/>
  <c r="P13" i="18"/>
  <c r="E13" i="18"/>
  <c r="S12" i="18"/>
  <c r="R12" i="18"/>
  <c r="Q12" i="18"/>
  <c r="P12" i="18"/>
  <c r="E12" i="18"/>
  <c r="U12" i="18" s="1"/>
  <c r="S11" i="18"/>
  <c r="R11" i="18"/>
  <c r="Q11" i="18"/>
  <c r="P11" i="18"/>
  <c r="E11" i="18"/>
  <c r="U11" i="18" s="1"/>
  <c r="S10" i="18"/>
  <c r="R10" i="18"/>
  <c r="Q10" i="18"/>
  <c r="P10" i="18"/>
  <c r="E10" i="18"/>
  <c r="U9" i="18"/>
  <c r="S9" i="18"/>
  <c r="R9" i="18"/>
  <c r="Q9" i="18"/>
  <c r="P9" i="18"/>
  <c r="E9" i="18"/>
  <c r="T9" i="18" s="1"/>
  <c r="S96" i="17"/>
  <c r="R96" i="17"/>
  <c r="Q96" i="17"/>
  <c r="P96" i="17"/>
  <c r="E96" i="17"/>
  <c r="U95" i="17"/>
  <c r="T95" i="17"/>
  <c r="S95" i="17"/>
  <c r="R95" i="17"/>
  <c r="Q95" i="17"/>
  <c r="P95" i="17"/>
  <c r="E95" i="17"/>
  <c r="U94" i="17"/>
  <c r="S94" i="17"/>
  <c r="R94" i="17"/>
  <c r="Q94" i="17"/>
  <c r="P94" i="17"/>
  <c r="E94" i="17"/>
  <c r="T94" i="17" s="1"/>
  <c r="U93" i="17"/>
  <c r="T93" i="17"/>
  <c r="S93" i="17"/>
  <c r="R93" i="17"/>
  <c r="Q93" i="17"/>
  <c r="P93" i="17"/>
  <c r="E93" i="17"/>
  <c r="S92" i="17"/>
  <c r="R92" i="17"/>
  <c r="Q92" i="17"/>
  <c r="P92" i="17"/>
  <c r="E92" i="17"/>
  <c r="U92" i="17" s="1"/>
  <c r="S91" i="17"/>
  <c r="R91" i="17"/>
  <c r="Q91" i="17"/>
  <c r="P91" i="17"/>
  <c r="E91" i="17"/>
  <c r="U91" i="17" s="1"/>
  <c r="S90" i="17"/>
  <c r="R90" i="17"/>
  <c r="Q90" i="17"/>
  <c r="P90" i="17"/>
  <c r="E90" i="17"/>
  <c r="T90" i="17" s="1"/>
  <c r="U89" i="17"/>
  <c r="S89" i="17"/>
  <c r="R89" i="17"/>
  <c r="Q89" i="17"/>
  <c r="P89" i="17"/>
  <c r="E89" i="17"/>
  <c r="T89" i="17" s="1"/>
  <c r="T88" i="17"/>
  <c r="S88" i="17"/>
  <c r="R88" i="17"/>
  <c r="Q88" i="17"/>
  <c r="P88" i="17"/>
  <c r="E88" i="17"/>
  <c r="U88" i="17" s="1"/>
  <c r="O75" i="17"/>
  <c r="N75" i="17"/>
  <c r="M75" i="17"/>
  <c r="L75" i="17"/>
  <c r="K75" i="17"/>
  <c r="J75" i="17"/>
  <c r="I75" i="17"/>
  <c r="S75" i="17" s="1"/>
  <c r="H75" i="17"/>
  <c r="G75" i="17"/>
  <c r="F75" i="17"/>
  <c r="C75" i="17"/>
  <c r="B75" i="17"/>
  <c r="S74" i="17"/>
  <c r="R74" i="17"/>
  <c r="O74" i="17"/>
  <c r="N74" i="17"/>
  <c r="M74" i="17"/>
  <c r="L74" i="17"/>
  <c r="K74" i="17"/>
  <c r="J74" i="17"/>
  <c r="I74" i="17"/>
  <c r="H74" i="17"/>
  <c r="G74" i="17"/>
  <c r="F74" i="17"/>
  <c r="C74" i="17"/>
  <c r="B74" i="17"/>
  <c r="E74" i="17" s="1"/>
  <c r="O73" i="17"/>
  <c r="N73" i="17"/>
  <c r="M73" i="17"/>
  <c r="L73" i="17"/>
  <c r="K73" i="17"/>
  <c r="J73" i="17"/>
  <c r="I73" i="17"/>
  <c r="H73" i="17"/>
  <c r="P73" i="17" s="1"/>
  <c r="G73" i="17"/>
  <c r="F73" i="17"/>
  <c r="C73" i="17"/>
  <c r="B73" i="17"/>
  <c r="E73" i="17" s="1"/>
  <c r="S72" i="17"/>
  <c r="R72" i="17"/>
  <c r="Q72" i="17"/>
  <c r="P72" i="17"/>
  <c r="E72" i="17"/>
  <c r="T72" i="17" s="1"/>
  <c r="S71" i="17"/>
  <c r="R71" i="17"/>
  <c r="Q71" i="17"/>
  <c r="P71" i="17"/>
  <c r="E71" i="17"/>
  <c r="T71" i="17" s="1"/>
  <c r="O69" i="17"/>
  <c r="N69" i="17"/>
  <c r="M69" i="17"/>
  <c r="L69" i="17"/>
  <c r="K69" i="17"/>
  <c r="J69" i="17"/>
  <c r="I69" i="17"/>
  <c r="H69" i="17"/>
  <c r="G69" i="17"/>
  <c r="F69" i="17"/>
  <c r="C69" i="17"/>
  <c r="B69" i="17"/>
  <c r="S68" i="17"/>
  <c r="O68" i="17"/>
  <c r="N68" i="17"/>
  <c r="M68" i="17"/>
  <c r="L68" i="17"/>
  <c r="K68" i="17"/>
  <c r="J68" i="17"/>
  <c r="I68" i="17"/>
  <c r="Q68" i="17" s="1"/>
  <c r="H68" i="17"/>
  <c r="G68" i="17"/>
  <c r="F68" i="17"/>
  <c r="C68" i="17"/>
  <c r="B68" i="17"/>
  <c r="E68" i="17" s="1"/>
  <c r="S67" i="17"/>
  <c r="R67" i="17"/>
  <c r="Q67" i="17"/>
  <c r="P67" i="17"/>
  <c r="E67" i="17"/>
  <c r="T67" i="17" s="1"/>
  <c r="U66" i="17"/>
  <c r="S66" i="17"/>
  <c r="R66" i="17"/>
  <c r="Q66" i="17"/>
  <c r="P66" i="17"/>
  <c r="E66" i="17"/>
  <c r="T66" i="17" s="1"/>
  <c r="U65" i="17"/>
  <c r="S65" i="17"/>
  <c r="R65" i="17"/>
  <c r="Q65" i="17"/>
  <c r="P65" i="17"/>
  <c r="E65" i="17"/>
  <c r="T65" i="17" s="1"/>
  <c r="U64" i="17"/>
  <c r="T64" i="17"/>
  <c r="S64" i="17"/>
  <c r="R64" i="17"/>
  <c r="Q64" i="17"/>
  <c r="P64" i="17"/>
  <c r="E64" i="17"/>
  <c r="U63" i="17"/>
  <c r="T63" i="17"/>
  <c r="S63" i="17"/>
  <c r="R63" i="17"/>
  <c r="Q63" i="17"/>
  <c r="P63" i="17"/>
  <c r="E63" i="17"/>
  <c r="O61" i="17"/>
  <c r="N61" i="17"/>
  <c r="M61" i="17"/>
  <c r="L61" i="17"/>
  <c r="K61" i="17"/>
  <c r="J61" i="17"/>
  <c r="I61" i="17"/>
  <c r="S61" i="17" s="1"/>
  <c r="H61" i="17"/>
  <c r="R61" i="17" s="1"/>
  <c r="C61" i="17"/>
  <c r="B61" i="17"/>
  <c r="E61" i="17" s="1"/>
  <c r="S60" i="17"/>
  <c r="R60" i="17"/>
  <c r="Q60" i="17"/>
  <c r="P60" i="17"/>
  <c r="E60" i="17"/>
  <c r="U60" i="17" s="1"/>
  <c r="S59" i="17"/>
  <c r="R59" i="17"/>
  <c r="Q59" i="17"/>
  <c r="P59" i="17"/>
  <c r="E59" i="17"/>
  <c r="U59" i="17" s="1"/>
  <c r="S58" i="17"/>
  <c r="R58" i="17"/>
  <c r="Q58" i="17"/>
  <c r="P58" i="17"/>
  <c r="E58" i="17"/>
  <c r="T58" i="17" s="1"/>
  <c r="S57" i="17"/>
  <c r="R57" i="17"/>
  <c r="Q57" i="17"/>
  <c r="P57" i="17"/>
  <c r="E57" i="17"/>
  <c r="O55" i="17"/>
  <c r="N55" i="17"/>
  <c r="M55" i="17"/>
  <c r="L55" i="17"/>
  <c r="K55" i="17"/>
  <c r="J55" i="17"/>
  <c r="I55" i="17"/>
  <c r="H55" i="17"/>
  <c r="G55" i="17"/>
  <c r="F55" i="17"/>
  <c r="C55" i="17"/>
  <c r="B55" i="17"/>
  <c r="U54" i="17"/>
  <c r="S54" i="17"/>
  <c r="R54" i="17"/>
  <c r="Q54" i="17"/>
  <c r="P54" i="17"/>
  <c r="E54" i="17"/>
  <c r="T54" i="17" s="1"/>
  <c r="U53" i="17"/>
  <c r="S53" i="17"/>
  <c r="R53" i="17"/>
  <c r="Q53" i="17"/>
  <c r="P53" i="17"/>
  <c r="E53" i="17"/>
  <c r="T53" i="17" s="1"/>
  <c r="S52" i="17"/>
  <c r="R52" i="17"/>
  <c r="Q52" i="17"/>
  <c r="P52" i="17"/>
  <c r="E52" i="17"/>
  <c r="T51" i="17"/>
  <c r="S51" i="17"/>
  <c r="R51" i="17"/>
  <c r="Q51" i="17"/>
  <c r="P51" i="17"/>
  <c r="E51" i="17"/>
  <c r="U51" i="17" s="1"/>
  <c r="S50" i="17"/>
  <c r="R50" i="17"/>
  <c r="Q50" i="17"/>
  <c r="P50" i="17"/>
  <c r="E50" i="17"/>
  <c r="S49" i="17"/>
  <c r="R49" i="17"/>
  <c r="Q49" i="17"/>
  <c r="P49" i="17"/>
  <c r="E49" i="17"/>
  <c r="U49" i="17" s="1"/>
  <c r="S48" i="17"/>
  <c r="R48" i="17"/>
  <c r="Q48" i="17"/>
  <c r="P48" i="17"/>
  <c r="E48" i="17"/>
  <c r="U48" i="17" s="1"/>
  <c r="S47" i="17"/>
  <c r="R47" i="17"/>
  <c r="Q47" i="17"/>
  <c r="P47" i="17"/>
  <c r="E47" i="17"/>
  <c r="T47" i="17" s="1"/>
  <c r="S46" i="17"/>
  <c r="R46" i="17"/>
  <c r="Q46" i="17"/>
  <c r="P46" i="17"/>
  <c r="E46" i="17"/>
  <c r="U45" i="17"/>
  <c r="T45" i="17"/>
  <c r="S45" i="17"/>
  <c r="R45" i="17"/>
  <c r="Q45" i="17"/>
  <c r="P45" i="17"/>
  <c r="E45" i="17"/>
  <c r="U44" i="17"/>
  <c r="T44" i="17"/>
  <c r="S44" i="17"/>
  <c r="R44" i="17"/>
  <c r="Q44" i="17"/>
  <c r="P44" i="17"/>
  <c r="E44" i="17"/>
  <c r="O42" i="17"/>
  <c r="N42" i="17"/>
  <c r="M42" i="17"/>
  <c r="L42" i="17"/>
  <c r="K42" i="17"/>
  <c r="J42" i="17"/>
  <c r="I42" i="17"/>
  <c r="S42" i="17" s="1"/>
  <c r="H42" i="17"/>
  <c r="R42" i="17" s="1"/>
  <c r="G42" i="17"/>
  <c r="F42" i="17"/>
  <c r="C42" i="17"/>
  <c r="B42" i="17"/>
  <c r="S41" i="17"/>
  <c r="R41" i="17"/>
  <c r="Q41" i="17"/>
  <c r="P41" i="17"/>
  <c r="E41" i="17"/>
  <c r="T41" i="17" s="1"/>
  <c r="T40" i="17"/>
  <c r="S40" i="17"/>
  <c r="R40" i="17"/>
  <c r="Q40" i="17"/>
  <c r="P40" i="17"/>
  <c r="E40" i="17"/>
  <c r="U40" i="17" s="1"/>
  <c r="S39" i="17"/>
  <c r="R39" i="17"/>
  <c r="Q39" i="17"/>
  <c r="P39" i="17"/>
  <c r="E39" i="17"/>
  <c r="T39" i="17" s="1"/>
  <c r="S38" i="17"/>
  <c r="R38" i="17"/>
  <c r="Q38" i="17"/>
  <c r="P38" i="17"/>
  <c r="E38" i="17"/>
  <c r="U38" i="17" s="1"/>
  <c r="S37" i="17"/>
  <c r="R37" i="17"/>
  <c r="Q37" i="17"/>
  <c r="P37" i="17"/>
  <c r="E37" i="17"/>
  <c r="S35" i="17"/>
  <c r="O35" i="17"/>
  <c r="N35" i="17"/>
  <c r="M35" i="17"/>
  <c r="L35" i="17"/>
  <c r="K35" i="17"/>
  <c r="J35" i="17"/>
  <c r="I35" i="17"/>
  <c r="H35" i="17"/>
  <c r="R35" i="17" s="1"/>
  <c r="G35" i="17"/>
  <c r="F35" i="17"/>
  <c r="C35" i="17"/>
  <c r="E35" i="17" s="1"/>
  <c r="B35" i="17"/>
  <c r="S34" i="17"/>
  <c r="R34" i="17"/>
  <c r="Q34" i="17"/>
  <c r="P34" i="17"/>
  <c r="E34" i="17"/>
  <c r="O32" i="17"/>
  <c r="N32" i="17"/>
  <c r="M32" i="17"/>
  <c r="L32" i="17"/>
  <c r="K32" i="17"/>
  <c r="J32" i="17"/>
  <c r="I32" i="17"/>
  <c r="S32" i="17" s="1"/>
  <c r="H32" i="17"/>
  <c r="R32" i="17" s="1"/>
  <c r="G32" i="17"/>
  <c r="F32" i="17"/>
  <c r="C32" i="17"/>
  <c r="B32" i="17"/>
  <c r="S31" i="17"/>
  <c r="R31" i="17"/>
  <c r="Q31" i="17"/>
  <c r="P31" i="17"/>
  <c r="E31" i="17"/>
  <c r="S30" i="17"/>
  <c r="R30" i="17"/>
  <c r="Q30" i="17"/>
  <c r="P30" i="17"/>
  <c r="E30" i="17"/>
  <c r="T30" i="17" s="1"/>
  <c r="S29" i="17"/>
  <c r="R29" i="17"/>
  <c r="Q29" i="17"/>
  <c r="P29" i="17"/>
  <c r="E29" i="17"/>
  <c r="T29" i="17" s="1"/>
  <c r="U28" i="17"/>
  <c r="S28" i="17"/>
  <c r="R28" i="17"/>
  <c r="Q28" i="17"/>
  <c r="P28" i="17"/>
  <c r="E28" i="17"/>
  <c r="T28" i="17" s="1"/>
  <c r="O26" i="17"/>
  <c r="N26" i="17"/>
  <c r="M26" i="17"/>
  <c r="L26" i="17"/>
  <c r="K26" i="17"/>
  <c r="J26" i="17"/>
  <c r="I26" i="17"/>
  <c r="S26" i="17" s="1"/>
  <c r="H26" i="17"/>
  <c r="G26" i="17"/>
  <c r="F26" i="17"/>
  <c r="C26" i="17"/>
  <c r="B26" i="17"/>
  <c r="E26" i="17" s="1"/>
  <c r="S25" i="17"/>
  <c r="R25" i="17"/>
  <c r="Q25" i="17"/>
  <c r="P25" i="17"/>
  <c r="E25" i="17"/>
  <c r="T24" i="17"/>
  <c r="S24" i="17"/>
  <c r="R24" i="17"/>
  <c r="Q24" i="17"/>
  <c r="P24" i="17"/>
  <c r="E24" i="17"/>
  <c r="U24" i="17" s="1"/>
  <c r="U23" i="17"/>
  <c r="S23" i="17"/>
  <c r="R23" i="17"/>
  <c r="Q23" i="17"/>
  <c r="P23" i="17"/>
  <c r="E23" i="17"/>
  <c r="T23" i="17" s="1"/>
  <c r="T22" i="17"/>
  <c r="S22" i="17"/>
  <c r="R22" i="17"/>
  <c r="Q22" i="17"/>
  <c r="P22" i="17"/>
  <c r="E22" i="17"/>
  <c r="U22" i="17" s="1"/>
  <c r="S21" i="17"/>
  <c r="R21" i="17"/>
  <c r="Q21" i="17"/>
  <c r="P21" i="17"/>
  <c r="E21" i="17"/>
  <c r="U21" i="17" s="1"/>
  <c r="S20" i="17"/>
  <c r="R20" i="17"/>
  <c r="Q20" i="17"/>
  <c r="P20" i="17"/>
  <c r="E20" i="17"/>
  <c r="S19" i="17"/>
  <c r="R19" i="17"/>
  <c r="Q19" i="17"/>
  <c r="P19" i="17"/>
  <c r="E19" i="17"/>
  <c r="S17" i="17"/>
  <c r="O17" i="17"/>
  <c r="N17" i="17"/>
  <c r="M17" i="17"/>
  <c r="L17" i="17"/>
  <c r="K17" i="17"/>
  <c r="J17" i="17"/>
  <c r="I17" i="17"/>
  <c r="H17" i="17"/>
  <c r="R17" i="17" s="1"/>
  <c r="G17" i="17"/>
  <c r="F17" i="17"/>
  <c r="C17" i="17"/>
  <c r="B17" i="17"/>
  <c r="S16" i="17"/>
  <c r="R16" i="17"/>
  <c r="Q16" i="17"/>
  <c r="P16" i="17"/>
  <c r="E16" i="17"/>
  <c r="U15" i="17"/>
  <c r="S15" i="17"/>
  <c r="R15" i="17"/>
  <c r="Q15" i="17"/>
  <c r="P15" i="17"/>
  <c r="E15" i="17"/>
  <c r="T15" i="17" s="1"/>
  <c r="S14" i="17"/>
  <c r="R14" i="17"/>
  <c r="Q14" i="17"/>
  <c r="P14" i="17"/>
  <c r="E14" i="17"/>
  <c r="T13" i="17"/>
  <c r="S13" i="17"/>
  <c r="R13" i="17"/>
  <c r="Q13" i="17"/>
  <c r="P13" i="17"/>
  <c r="E13" i="17"/>
  <c r="U13" i="17" s="1"/>
  <c r="U12" i="17"/>
  <c r="S12" i="17"/>
  <c r="R12" i="17"/>
  <c r="Q12" i="17"/>
  <c r="P12" i="17"/>
  <c r="E12" i="17"/>
  <c r="T12" i="17" s="1"/>
  <c r="U11" i="17"/>
  <c r="T11" i="17"/>
  <c r="S11" i="17"/>
  <c r="R11" i="17"/>
  <c r="Q11" i="17"/>
  <c r="P11" i="17"/>
  <c r="E11" i="17"/>
  <c r="S10" i="17"/>
  <c r="R10" i="17"/>
  <c r="Q10" i="17"/>
  <c r="P10" i="17"/>
  <c r="E10" i="17"/>
  <c r="S9" i="17"/>
  <c r="R9" i="17"/>
  <c r="Q9" i="17"/>
  <c r="P9" i="17"/>
  <c r="E9" i="17"/>
  <c r="S96" i="16"/>
  <c r="R96" i="16"/>
  <c r="Q96" i="16"/>
  <c r="P96" i="16"/>
  <c r="E96" i="16"/>
  <c r="S95" i="16"/>
  <c r="R95" i="16"/>
  <c r="Q95" i="16"/>
  <c r="P95" i="16"/>
  <c r="E95" i="16"/>
  <c r="S94" i="16"/>
  <c r="R94" i="16"/>
  <c r="Q94" i="16"/>
  <c r="P94" i="16"/>
  <c r="E94" i="16"/>
  <c r="U94" i="16" s="1"/>
  <c r="T93" i="16"/>
  <c r="S93" i="16"/>
  <c r="R93" i="16"/>
  <c r="Q93" i="16"/>
  <c r="P93" i="16"/>
  <c r="E93" i="16"/>
  <c r="U93" i="16" s="1"/>
  <c r="U92" i="16"/>
  <c r="T92" i="16"/>
  <c r="S92" i="16"/>
  <c r="R92" i="16"/>
  <c r="Q92" i="16"/>
  <c r="P92" i="16"/>
  <c r="E92" i="16"/>
  <c r="U91" i="16"/>
  <c r="S91" i="16"/>
  <c r="R91" i="16"/>
  <c r="Q91" i="16"/>
  <c r="P91" i="16"/>
  <c r="E91" i="16"/>
  <c r="T91" i="16" s="1"/>
  <c r="S90" i="16"/>
  <c r="R90" i="16"/>
  <c r="Q90" i="16"/>
  <c r="P90" i="16"/>
  <c r="E90" i="16"/>
  <c r="U90" i="16" s="1"/>
  <c r="S89" i="16"/>
  <c r="R89" i="16"/>
  <c r="Q89" i="16"/>
  <c r="P89" i="16"/>
  <c r="E89" i="16"/>
  <c r="S88" i="16"/>
  <c r="R88" i="16"/>
  <c r="Q88" i="16"/>
  <c r="P88" i="16"/>
  <c r="E88" i="16"/>
  <c r="O75" i="16"/>
  <c r="N75" i="16"/>
  <c r="M75" i="16"/>
  <c r="L75" i="16"/>
  <c r="K75" i="16"/>
  <c r="J75" i="16"/>
  <c r="I75" i="16"/>
  <c r="S75" i="16" s="1"/>
  <c r="H75" i="16"/>
  <c r="R75" i="16" s="1"/>
  <c r="G75" i="16"/>
  <c r="F75" i="16"/>
  <c r="C75" i="16"/>
  <c r="B75" i="16"/>
  <c r="S74" i="16"/>
  <c r="O74" i="16"/>
  <c r="N74" i="16"/>
  <c r="M74" i="16"/>
  <c r="L74" i="16"/>
  <c r="K74" i="16"/>
  <c r="J74" i="16"/>
  <c r="I74" i="16"/>
  <c r="H74" i="16"/>
  <c r="R74" i="16" s="1"/>
  <c r="G74" i="16"/>
  <c r="F74" i="16"/>
  <c r="C74" i="16"/>
  <c r="B74" i="16"/>
  <c r="O73" i="16"/>
  <c r="N73" i="16"/>
  <c r="M73" i="16"/>
  <c r="L73" i="16"/>
  <c r="K73" i="16"/>
  <c r="J73" i="16"/>
  <c r="I73" i="16"/>
  <c r="S73" i="16" s="1"/>
  <c r="H73" i="16"/>
  <c r="R73" i="16" s="1"/>
  <c r="G73" i="16"/>
  <c r="F73" i="16"/>
  <c r="C73" i="16"/>
  <c r="B73" i="16"/>
  <c r="E73" i="16" s="1"/>
  <c r="S72" i="16"/>
  <c r="R72" i="16"/>
  <c r="Q72" i="16"/>
  <c r="P72" i="16"/>
  <c r="E72" i="16"/>
  <c r="U72" i="16" s="1"/>
  <c r="S71" i="16"/>
  <c r="R71" i="16"/>
  <c r="Q71" i="16"/>
  <c r="P71" i="16"/>
  <c r="E71" i="16"/>
  <c r="O69" i="16"/>
  <c r="N69" i="16"/>
  <c r="M69" i="16"/>
  <c r="L69" i="16"/>
  <c r="K69" i="16"/>
  <c r="J69" i="16"/>
  <c r="I69" i="16"/>
  <c r="S69" i="16" s="1"/>
  <c r="H69" i="16"/>
  <c r="R69" i="16" s="1"/>
  <c r="G69" i="16"/>
  <c r="F69" i="16"/>
  <c r="C69" i="16"/>
  <c r="B69" i="16"/>
  <c r="O68" i="16"/>
  <c r="N68" i="16"/>
  <c r="M68" i="16"/>
  <c r="L68" i="16"/>
  <c r="K68" i="16"/>
  <c r="J68" i="16"/>
  <c r="I68" i="16"/>
  <c r="S68" i="16" s="1"/>
  <c r="H68" i="16"/>
  <c r="R68" i="16" s="1"/>
  <c r="G68" i="16"/>
  <c r="F68" i="16"/>
  <c r="C68" i="16"/>
  <c r="B68" i="16"/>
  <c r="E68" i="16" s="1"/>
  <c r="S67" i="16"/>
  <c r="R67" i="16"/>
  <c r="Q67" i="16"/>
  <c r="P67" i="16"/>
  <c r="E67" i="16"/>
  <c r="U67" i="16" s="1"/>
  <c r="S66" i="16"/>
  <c r="R66" i="16"/>
  <c r="Q66" i="16"/>
  <c r="P66" i="16"/>
  <c r="E66" i="16"/>
  <c r="S65" i="16"/>
  <c r="R65" i="16"/>
  <c r="Q65" i="16"/>
  <c r="P65" i="16"/>
  <c r="E65" i="16"/>
  <c r="U64" i="16"/>
  <c r="S64" i="16"/>
  <c r="R64" i="16"/>
  <c r="Q64" i="16"/>
  <c r="P64" i="16"/>
  <c r="E64" i="16"/>
  <c r="T64" i="16" s="1"/>
  <c r="U63" i="16"/>
  <c r="T63" i="16"/>
  <c r="S63" i="16"/>
  <c r="R63" i="16"/>
  <c r="Q63" i="16"/>
  <c r="P63" i="16"/>
  <c r="E63" i="16"/>
  <c r="O61" i="16"/>
  <c r="N61" i="16"/>
  <c r="M61" i="16"/>
  <c r="L61" i="16"/>
  <c r="K61" i="16"/>
  <c r="J61" i="16"/>
  <c r="I61" i="16"/>
  <c r="S61" i="16" s="1"/>
  <c r="H61" i="16"/>
  <c r="R61" i="16" s="1"/>
  <c r="C61" i="16"/>
  <c r="B61" i="16"/>
  <c r="S60" i="16"/>
  <c r="R60" i="16"/>
  <c r="Q60" i="16"/>
  <c r="P60" i="16"/>
  <c r="E60" i="16"/>
  <c r="U60" i="16" s="1"/>
  <c r="U59" i="16"/>
  <c r="S59" i="16"/>
  <c r="R59" i="16"/>
  <c r="Q59" i="16"/>
  <c r="P59" i="16"/>
  <c r="E59" i="16"/>
  <c r="T59" i="16" s="1"/>
  <c r="S58" i="16"/>
  <c r="R58" i="16"/>
  <c r="Q58" i="16"/>
  <c r="P58" i="16"/>
  <c r="E58" i="16"/>
  <c r="U58" i="16" s="1"/>
  <c r="S57" i="16"/>
  <c r="R57" i="16"/>
  <c r="Q57" i="16"/>
  <c r="P57" i="16"/>
  <c r="E57" i="16"/>
  <c r="O55" i="16"/>
  <c r="N55" i="16"/>
  <c r="M55" i="16"/>
  <c r="L55" i="16"/>
  <c r="K55" i="16"/>
  <c r="J55" i="16"/>
  <c r="I55" i="16"/>
  <c r="S55" i="16" s="1"/>
  <c r="H55" i="16"/>
  <c r="R55" i="16" s="1"/>
  <c r="G55" i="16"/>
  <c r="F55" i="16"/>
  <c r="C55" i="16"/>
  <c r="B55" i="16"/>
  <c r="S54" i="16"/>
  <c r="R54" i="16"/>
  <c r="Q54" i="16"/>
  <c r="P54" i="16"/>
  <c r="E54" i="16"/>
  <c r="S53" i="16"/>
  <c r="R53" i="16"/>
  <c r="Q53" i="16"/>
  <c r="P53" i="16"/>
  <c r="E53" i="16"/>
  <c r="U52" i="16"/>
  <c r="S52" i="16"/>
  <c r="R52" i="16"/>
  <c r="Q52" i="16"/>
  <c r="P52" i="16"/>
  <c r="E52" i="16"/>
  <c r="T52" i="16" s="1"/>
  <c r="U51" i="16"/>
  <c r="T51" i="16"/>
  <c r="S51" i="16"/>
  <c r="R51" i="16"/>
  <c r="Q51" i="16"/>
  <c r="P51" i="16"/>
  <c r="E51" i="16"/>
  <c r="S50" i="16"/>
  <c r="R50" i="16"/>
  <c r="Q50" i="16"/>
  <c r="P50" i="16"/>
  <c r="E50" i="16"/>
  <c r="U50" i="16" s="1"/>
  <c r="S49" i="16"/>
  <c r="R49" i="16"/>
  <c r="Q49" i="16"/>
  <c r="P49" i="16"/>
  <c r="E49" i="16"/>
  <c r="U49" i="16" s="1"/>
  <c r="S48" i="16"/>
  <c r="R48" i="16"/>
  <c r="Q48" i="16"/>
  <c r="P48" i="16"/>
  <c r="E48" i="16"/>
  <c r="T48" i="16" s="1"/>
  <c r="S47" i="16"/>
  <c r="R47" i="16"/>
  <c r="Q47" i="16"/>
  <c r="P47" i="16"/>
  <c r="E47" i="16"/>
  <c r="U47" i="16" s="1"/>
  <c r="S46" i="16"/>
  <c r="R46" i="16"/>
  <c r="Q46" i="16"/>
  <c r="P46" i="16"/>
  <c r="E46" i="16"/>
  <c r="S45" i="16"/>
  <c r="R45" i="16"/>
  <c r="Q45" i="16"/>
  <c r="P45" i="16"/>
  <c r="E45" i="16"/>
  <c r="U44" i="16"/>
  <c r="S44" i="16"/>
  <c r="R44" i="16"/>
  <c r="Q44" i="16"/>
  <c r="P44" i="16"/>
  <c r="E44" i="16"/>
  <c r="T44" i="16" s="1"/>
  <c r="O42" i="16"/>
  <c r="N42" i="16"/>
  <c r="M42" i="16"/>
  <c r="L42" i="16"/>
  <c r="K42" i="16"/>
  <c r="J42" i="16"/>
  <c r="I42" i="16"/>
  <c r="H42" i="16"/>
  <c r="G42" i="16"/>
  <c r="F42" i="16"/>
  <c r="C42" i="16"/>
  <c r="B42" i="16"/>
  <c r="U41" i="16"/>
  <c r="S41" i="16"/>
  <c r="R41" i="16"/>
  <c r="Q41" i="16"/>
  <c r="P41" i="16"/>
  <c r="E41" i="16"/>
  <c r="T41" i="16" s="1"/>
  <c r="S40" i="16"/>
  <c r="R40" i="16"/>
  <c r="Q40" i="16"/>
  <c r="P40" i="16"/>
  <c r="E40" i="16"/>
  <c r="U40" i="16" s="1"/>
  <c r="S39" i="16"/>
  <c r="R39" i="16"/>
  <c r="Q39" i="16"/>
  <c r="P39" i="16"/>
  <c r="E39" i="16"/>
  <c r="T39" i="16" s="1"/>
  <c r="U38" i="16"/>
  <c r="T38" i="16"/>
  <c r="S38" i="16"/>
  <c r="R38" i="16"/>
  <c r="Q38" i="16"/>
  <c r="P38" i="16"/>
  <c r="E38" i="16"/>
  <c r="S37" i="16"/>
  <c r="R37" i="16"/>
  <c r="Q37" i="16"/>
  <c r="P37" i="16"/>
  <c r="T37" i="16" s="1"/>
  <c r="E37" i="16"/>
  <c r="O35" i="16"/>
  <c r="N35" i="16"/>
  <c r="M35" i="16"/>
  <c r="L35" i="16"/>
  <c r="K35" i="16"/>
  <c r="J35" i="16"/>
  <c r="I35" i="16"/>
  <c r="S35" i="16" s="1"/>
  <c r="H35" i="16"/>
  <c r="R35" i="16" s="1"/>
  <c r="G35" i="16"/>
  <c r="F35" i="16"/>
  <c r="E35" i="16"/>
  <c r="C35" i="16"/>
  <c r="B35" i="16"/>
  <c r="T34" i="16"/>
  <c r="S34" i="16"/>
  <c r="R34" i="16"/>
  <c r="Q34" i="16"/>
  <c r="U34" i="16" s="1"/>
  <c r="P34" i="16"/>
  <c r="E34" i="16"/>
  <c r="O32" i="16"/>
  <c r="N32" i="16"/>
  <c r="M32" i="16"/>
  <c r="L32" i="16"/>
  <c r="K32" i="16"/>
  <c r="J32" i="16"/>
  <c r="I32" i="16"/>
  <c r="S32" i="16" s="1"/>
  <c r="H32" i="16"/>
  <c r="R32" i="16" s="1"/>
  <c r="G32" i="16"/>
  <c r="F32" i="16"/>
  <c r="C32" i="16"/>
  <c r="B32" i="16"/>
  <c r="U31" i="16"/>
  <c r="T31" i="16"/>
  <c r="S31" i="16"/>
  <c r="R31" i="16"/>
  <c r="Q31" i="16"/>
  <c r="P31" i="16"/>
  <c r="E31" i="16"/>
  <c r="S30" i="16"/>
  <c r="R30" i="16"/>
  <c r="Q30" i="16"/>
  <c r="P30" i="16"/>
  <c r="E30" i="16"/>
  <c r="U30" i="16" s="1"/>
  <c r="S29" i="16"/>
  <c r="R29" i="16"/>
  <c r="Q29" i="16"/>
  <c r="P29" i="16"/>
  <c r="E29" i="16"/>
  <c r="S28" i="16"/>
  <c r="R28" i="16"/>
  <c r="Q28" i="16"/>
  <c r="P28" i="16"/>
  <c r="E28" i="16"/>
  <c r="O26" i="16"/>
  <c r="N26" i="16"/>
  <c r="M26" i="16"/>
  <c r="L26" i="16"/>
  <c r="K26" i="16"/>
  <c r="J26" i="16"/>
  <c r="I26" i="16"/>
  <c r="H26" i="16"/>
  <c r="G26" i="16"/>
  <c r="F26" i="16"/>
  <c r="C26" i="16"/>
  <c r="B26" i="16"/>
  <c r="E26" i="16" s="1"/>
  <c r="S25" i="16"/>
  <c r="R25" i="16"/>
  <c r="Q25" i="16"/>
  <c r="P25" i="16"/>
  <c r="E25" i="16"/>
  <c r="S24" i="16"/>
  <c r="R24" i="16"/>
  <c r="Q24" i="16"/>
  <c r="P24" i="16"/>
  <c r="E24" i="16"/>
  <c r="T24" i="16" s="1"/>
  <c r="U23" i="16"/>
  <c r="T23" i="16"/>
  <c r="S23" i="16"/>
  <c r="R23" i="16"/>
  <c r="Q23" i="16"/>
  <c r="P23" i="16"/>
  <c r="E23" i="16"/>
  <c r="U22" i="16"/>
  <c r="T22" i="16"/>
  <c r="S22" i="16"/>
  <c r="R22" i="16"/>
  <c r="Q22" i="16"/>
  <c r="P22" i="16"/>
  <c r="E22" i="16"/>
  <c r="U21" i="16"/>
  <c r="T21" i="16"/>
  <c r="S21" i="16"/>
  <c r="R21" i="16"/>
  <c r="Q21" i="16"/>
  <c r="P21" i="16"/>
  <c r="E21" i="16"/>
  <c r="U20" i="16"/>
  <c r="T20" i="16"/>
  <c r="S20" i="16"/>
  <c r="R20" i="16"/>
  <c r="Q20" i="16"/>
  <c r="P20" i="16"/>
  <c r="E20" i="16"/>
  <c r="S19" i="16"/>
  <c r="R19" i="16"/>
  <c r="Q19" i="16"/>
  <c r="P19" i="16"/>
  <c r="E19" i="16"/>
  <c r="U19" i="16" s="1"/>
  <c r="O17" i="16"/>
  <c r="N17" i="16"/>
  <c r="M17" i="16"/>
  <c r="L17" i="16"/>
  <c r="K17" i="16"/>
  <c r="J17" i="16"/>
  <c r="I17" i="16"/>
  <c r="S17" i="16" s="1"/>
  <c r="H17" i="16"/>
  <c r="R17" i="16" s="1"/>
  <c r="G17" i="16"/>
  <c r="F17" i="16"/>
  <c r="C17" i="16"/>
  <c r="B17" i="16"/>
  <c r="E17" i="16" s="1"/>
  <c r="S16" i="16"/>
  <c r="R16" i="16"/>
  <c r="Q16" i="16"/>
  <c r="P16" i="16"/>
  <c r="E16" i="16"/>
  <c r="U16" i="16" s="1"/>
  <c r="S15" i="16"/>
  <c r="R15" i="16"/>
  <c r="Q15" i="16"/>
  <c r="P15" i="16"/>
  <c r="E15" i="16"/>
  <c r="S14" i="16"/>
  <c r="R14" i="16"/>
  <c r="Q14" i="16"/>
  <c r="P14" i="16"/>
  <c r="E14" i="16"/>
  <c r="U13" i="16"/>
  <c r="S13" i="16"/>
  <c r="R13" i="16"/>
  <c r="Q13" i="16"/>
  <c r="P13" i="16"/>
  <c r="E13" i="16"/>
  <c r="T13" i="16" s="1"/>
  <c r="S12" i="16"/>
  <c r="R12" i="16"/>
  <c r="Q12" i="16"/>
  <c r="P12" i="16"/>
  <c r="E12" i="16"/>
  <c r="U12" i="16" s="1"/>
  <c r="U11" i="16"/>
  <c r="T11" i="16"/>
  <c r="S11" i="16"/>
  <c r="R11" i="16"/>
  <c r="Q11" i="16"/>
  <c r="P11" i="16"/>
  <c r="E11" i="16"/>
  <c r="T10" i="16"/>
  <c r="S10" i="16"/>
  <c r="R10" i="16"/>
  <c r="Q10" i="16"/>
  <c r="P10" i="16"/>
  <c r="E10" i="16"/>
  <c r="U10" i="16" s="1"/>
  <c r="S9" i="16"/>
  <c r="R9" i="16"/>
  <c r="Q9" i="16"/>
  <c r="P9" i="16"/>
  <c r="E9" i="16"/>
  <c r="U9" i="16" s="1"/>
  <c r="S96" i="15"/>
  <c r="R96" i="15"/>
  <c r="Q96" i="15"/>
  <c r="P96" i="15"/>
  <c r="E96" i="15"/>
  <c r="U96" i="15" s="1"/>
  <c r="S95" i="15"/>
  <c r="R95" i="15"/>
  <c r="Q95" i="15"/>
  <c r="P95" i="15"/>
  <c r="E95" i="15"/>
  <c r="S94" i="15"/>
  <c r="R94" i="15"/>
  <c r="Q94" i="15"/>
  <c r="P94" i="15"/>
  <c r="E94" i="15"/>
  <c r="S93" i="15"/>
  <c r="R93" i="15"/>
  <c r="Q93" i="15"/>
  <c r="P93" i="15"/>
  <c r="E93" i="15"/>
  <c r="U92" i="15"/>
  <c r="T92" i="15"/>
  <c r="S92" i="15"/>
  <c r="R92" i="15"/>
  <c r="Q92" i="15"/>
  <c r="P92" i="15"/>
  <c r="E92" i="15"/>
  <c r="U91" i="15"/>
  <c r="S91" i="15"/>
  <c r="R91" i="15"/>
  <c r="Q91" i="15"/>
  <c r="P91" i="15"/>
  <c r="E91" i="15"/>
  <c r="T91" i="15" s="1"/>
  <c r="S90" i="15"/>
  <c r="R90" i="15"/>
  <c r="Q90" i="15"/>
  <c r="P90" i="15"/>
  <c r="E90" i="15"/>
  <c r="U89" i="15"/>
  <c r="T89" i="15"/>
  <c r="S89" i="15"/>
  <c r="R89" i="15"/>
  <c r="Q89" i="15"/>
  <c r="P89" i="15"/>
  <c r="E89" i="15"/>
  <c r="S88" i="15"/>
  <c r="R88" i="15"/>
  <c r="Q88" i="15"/>
  <c r="P88" i="15"/>
  <c r="E88" i="15"/>
  <c r="O75" i="15"/>
  <c r="N75" i="15"/>
  <c r="M75" i="15"/>
  <c r="L75" i="15"/>
  <c r="K75" i="15"/>
  <c r="J75" i="15"/>
  <c r="I75" i="15"/>
  <c r="S75" i="15" s="1"/>
  <c r="H75" i="15"/>
  <c r="R75" i="15" s="1"/>
  <c r="G75" i="15"/>
  <c r="F75" i="15"/>
  <c r="C75" i="15"/>
  <c r="B75" i="15"/>
  <c r="O74" i="15"/>
  <c r="N74" i="15"/>
  <c r="M74" i="15"/>
  <c r="L74" i="15"/>
  <c r="K74" i="15"/>
  <c r="J74" i="15"/>
  <c r="I74" i="15"/>
  <c r="S74" i="15" s="1"/>
  <c r="H74" i="15"/>
  <c r="R74" i="15" s="1"/>
  <c r="G74" i="15"/>
  <c r="F74" i="15"/>
  <c r="C74" i="15"/>
  <c r="E74" i="15" s="1"/>
  <c r="B74" i="15"/>
  <c r="R73" i="15"/>
  <c r="O73" i="15"/>
  <c r="N73" i="15"/>
  <c r="M73" i="15"/>
  <c r="L73" i="15"/>
  <c r="K73" i="15"/>
  <c r="J73" i="15"/>
  <c r="I73" i="15"/>
  <c r="S73" i="15" s="1"/>
  <c r="H73" i="15"/>
  <c r="G73" i="15"/>
  <c r="F73" i="15"/>
  <c r="C73" i="15"/>
  <c r="B73" i="15"/>
  <c r="E73" i="15" s="1"/>
  <c r="S72" i="15"/>
  <c r="R72" i="15"/>
  <c r="Q72" i="15"/>
  <c r="P72" i="15"/>
  <c r="E72" i="15"/>
  <c r="T71" i="15"/>
  <c r="S71" i="15"/>
  <c r="R71" i="15"/>
  <c r="Q71" i="15"/>
  <c r="P71" i="15"/>
  <c r="E71" i="15"/>
  <c r="O69" i="15"/>
  <c r="N69" i="15"/>
  <c r="M69" i="15"/>
  <c r="L69" i="15"/>
  <c r="K69" i="15"/>
  <c r="J69" i="15"/>
  <c r="I69" i="15"/>
  <c r="S69" i="15" s="1"/>
  <c r="H69" i="15"/>
  <c r="R69" i="15" s="1"/>
  <c r="G69" i="15"/>
  <c r="F69" i="15"/>
  <c r="C69" i="15"/>
  <c r="B69" i="15"/>
  <c r="O68" i="15"/>
  <c r="N68" i="15"/>
  <c r="M68" i="15"/>
  <c r="L68" i="15"/>
  <c r="K68" i="15"/>
  <c r="J68" i="15"/>
  <c r="I68" i="15"/>
  <c r="S68" i="15" s="1"/>
  <c r="H68" i="15"/>
  <c r="R68" i="15" s="1"/>
  <c r="G68" i="15"/>
  <c r="F68" i="15"/>
  <c r="C68" i="15"/>
  <c r="B68" i="15"/>
  <c r="E68" i="15" s="1"/>
  <c r="U67" i="15"/>
  <c r="T67" i="15"/>
  <c r="S67" i="15"/>
  <c r="R67" i="15"/>
  <c r="Q67" i="15"/>
  <c r="P67" i="15"/>
  <c r="E67" i="15"/>
  <c r="T66" i="15"/>
  <c r="S66" i="15"/>
  <c r="R66" i="15"/>
  <c r="Q66" i="15"/>
  <c r="P66" i="15"/>
  <c r="E66" i="15"/>
  <c r="U66" i="15" s="1"/>
  <c r="S65" i="15"/>
  <c r="R65" i="15"/>
  <c r="Q65" i="15"/>
  <c r="P65" i="15"/>
  <c r="E65" i="15"/>
  <c r="U65" i="15" s="1"/>
  <c r="S64" i="15"/>
  <c r="R64" i="15"/>
  <c r="Q64" i="15"/>
  <c r="P64" i="15"/>
  <c r="E64" i="15"/>
  <c r="S63" i="15"/>
  <c r="R63" i="15"/>
  <c r="Q63" i="15"/>
  <c r="P63" i="15"/>
  <c r="E63" i="15"/>
  <c r="O61" i="15"/>
  <c r="N61" i="15"/>
  <c r="M61" i="15"/>
  <c r="L61" i="15"/>
  <c r="K61" i="15"/>
  <c r="J61" i="15"/>
  <c r="I61" i="15"/>
  <c r="H61" i="15"/>
  <c r="R61" i="15" s="1"/>
  <c r="C61" i="15"/>
  <c r="B61" i="15"/>
  <c r="S60" i="15"/>
  <c r="R60" i="15"/>
  <c r="Q60" i="15"/>
  <c r="P60" i="15"/>
  <c r="E60" i="15"/>
  <c r="T60" i="15" s="1"/>
  <c r="S59" i="15"/>
  <c r="R59" i="15"/>
  <c r="Q59" i="15"/>
  <c r="P59" i="15"/>
  <c r="E59" i="15"/>
  <c r="T59" i="15" s="1"/>
  <c r="S58" i="15"/>
  <c r="R58" i="15"/>
  <c r="Q58" i="15"/>
  <c r="P58" i="15"/>
  <c r="E58" i="15"/>
  <c r="U58" i="15" s="1"/>
  <c r="S57" i="15"/>
  <c r="R57" i="15"/>
  <c r="Q57" i="15"/>
  <c r="P57" i="15"/>
  <c r="E57" i="15"/>
  <c r="U57" i="15" s="1"/>
  <c r="O55" i="15"/>
  <c r="N55" i="15"/>
  <c r="M55" i="15"/>
  <c r="L55" i="15"/>
  <c r="K55" i="15"/>
  <c r="J55" i="15"/>
  <c r="I55" i="15"/>
  <c r="S55" i="15" s="1"/>
  <c r="H55" i="15"/>
  <c r="R55" i="15" s="1"/>
  <c r="G55" i="15"/>
  <c r="F55" i="15"/>
  <c r="C55" i="15"/>
  <c r="B55" i="15"/>
  <c r="E55" i="15" s="1"/>
  <c r="S54" i="15"/>
  <c r="R54" i="15"/>
  <c r="Q54" i="15"/>
  <c r="P54" i="15"/>
  <c r="E54" i="15"/>
  <c r="S53" i="15"/>
  <c r="R53" i="15"/>
  <c r="Q53" i="15"/>
  <c r="P53" i="15"/>
  <c r="E53" i="15"/>
  <c r="U53" i="15" s="1"/>
  <c r="S52" i="15"/>
  <c r="R52" i="15"/>
  <c r="Q52" i="15"/>
  <c r="P52" i="15"/>
  <c r="E52" i="15"/>
  <c r="S51" i="15"/>
  <c r="R51" i="15"/>
  <c r="Q51" i="15"/>
  <c r="P51" i="15"/>
  <c r="E51" i="15"/>
  <c r="S50" i="15"/>
  <c r="R50" i="15"/>
  <c r="Q50" i="15"/>
  <c r="P50" i="15"/>
  <c r="E50" i="15"/>
  <c r="T50" i="15" s="1"/>
  <c r="S49" i="15"/>
  <c r="R49" i="15"/>
  <c r="Q49" i="15"/>
  <c r="P49" i="15"/>
  <c r="E49" i="15"/>
  <c r="U49" i="15" s="1"/>
  <c r="U48" i="15"/>
  <c r="T48" i="15"/>
  <c r="S48" i="15"/>
  <c r="R48" i="15"/>
  <c r="Q48" i="15"/>
  <c r="P48" i="15"/>
  <c r="E48" i="15"/>
  <c r="U47" i="15"/>
  <c r="T47" i="15"/>
  <c r="S47" i="15"/>
  <c r="R47" i="15"/>
  <c r="Q47" i="15"/>
  <c r="P47" i="15"/>
  <c r="E47" i="15"/>
  <c r="S46" i="15"/>
  <c r="R46" i="15"/>
  <c r="Q46" i="15"/>
  <c r="P46" i="15"/>
  <c r="E46" i="15"/>
  <c r="S45" i="15"/>
  <c r="R45" i="15"/>
  <c r="Q45" i="15"/>
  <c r="P45" i="15"/>
  <c r="E45" i="15"/>
  <c r="S44" i="15"/>
  <c r="R44" i="15"/>
  <c r="Q44" i="15"/>
  <c r="P44" i="15"/>
  <c r="E44" i="15"/>
  <c r="O42" i="15"/>
  <c r="N42" i="15"/>
  <c r="M42" i="15"/>
  <c r="L42" i="15"/>
  <c r="K42" i="15"/>
  <c r="J42" i="15"/>
  <c r="I42" i="15"/>
  <c r="S42" i="15" s="1"/>
  <c r="H42" i="15"/>
  <c r="R42" i="15" s="1"/>
  <c r="G42" i="15"/>
  <c r="F42" i="15"/>
  <c r="E42" i="15"/>
  <c r="C42" i="15"/>
  <c r="B42" i="15"/>
  <c r="S41" i="15"/>
  <c r="R41" i="15"/>
  <c r="Q41" i="15"/>
  <c r="P41" i="15"/>
  <c r="E41" i="15"/>
  <c r="S40" i="15"/>
  <c r="R40" i="15"/>
  <c r="Q40" i="15"/>
  <c r="P40" i="15"/>
  <c r="E40" i="15"/>
  <c r="U39" i="15"/>
  <c r="S39" i="15"/>
  <c r="R39" i="15"/>
  <c r="Q39" i="15"/>
  <c r="P39" i="15"/>
  <c r="E39" i="15"/>
  <c r="T39" i="15" s="1"/>
  <c r="S38" i="15"/>
  <c r="R38" i="15"/>
  <c r="Q38" i="15"/>
  <c r="P38" i="15"/>
  <c r="E38" i="15"/>
  <c r="U38" i="15" s="1"/>
  <c r="U37" i="15"/>
  <c r="T37" i="15"/>
  <c r="S37" i="15"/>
  <c r="R37" i="15"/>
  <c r="Q37" i="15"/>
  <c r="P37" i="15"/>
  <c r="E37" i="15"/>
  <c r="S35" i="15"/>
  <c r="O35" i="15"/>
  <c r="N35" i="15"/>
  <c r="M35" i="15"/>
  <c r="L35" i="15"/>
  <c r="K35" i="15"/>
  <c r="J35" i="15"/>
  <c r="I35" i="15"/>
  <c r="H35" i="15"/>
  <c r="R35" i="15" s="1"/>
  <c r="G35" i="15"/>
  <c r="F35" i="15"/>
  <c r="C35" i="15"/>
  <c r="B35" i="15"/>
  <c r="S34" i="15"/>
  <c r="R34" i="15"/>
  <c r="Q34" i="15"/>
  <c r="U34" i="15" s="1"/>
  <c r="P34" i="15"/>
  <c r="T34" i="15" s="1"/>
  <c r="E34" i="15"/>
  <c r="O32" i="15"/>
  <c r="N32" i="15"/>
  <c r="M32" i="15"/>
  <c r="L32" i="15"/>
  <c r="K32" i="15"/>
  <c r="J32" i="15"/>
  <c r="I32" i="15"/>
  <c r="H32" i="15"/>
  <c r="G32" i="15"/>
  <c r="F32" i="15"/>
  <c r="C32" i="15"/>
  <c r="B32" i="15"/>
  <c r="S31" i="15"/>
  <c r="R31" i="15"/>
  <c r="Q31" i="15"/>
  <c r="P31" i="15"/>
  <c r="E31" i="15"/>
  <c r="U30" i="15"/>
  <c r="T30" i="15"/>
  <c r="S30" i="15"/>
  <c r="R30" i="15"/>
  <c r="Q30" i="15"/>
  <c r="P30" i="15"/>
  <c r="E30" i="15"/>
  <c r="T29" i="15"/>
  <c r="S29" i="15"/>
  <c r="R29" i="15"/>
  <c r="Q29" i="15"/>
  <c r="P29" i="15"/>
  <c r="E29" i="15"/>
  <c r="U29" i="15" s="1"/>
  <c r="S28" i="15"/>
  <c r="R28" i="15"/>
  <c r="Q28" i="15"/>
  <c r="P28" i="15"/>
  <c r="E28" i="15"/>
  <c r="U28" i="15" s="1"/>
  <c r="O26" i="15"/>
  <c r="N26" i="15"/>
  <c r="M26" i="15"/>
  <c r="L26" i="15"/>
  <c r="K26" i="15"/>
  <c r="J26" i="15"/>
  <c r="I26" i="15"/>
  <c r="S26" i="15" s="1"/>
  <c r="H26" i="15"/>
  <c r="R26" i="15" s="1"/>
  <c r="G26" i="15"/>
  <c r="F26" i="15"/>
  <c r="C26" i="15"/>
  <c r="B26" i="15"/>
  <c r="E26" i="15" s="1"/>
  <c r="T25" i="15"/>
  <c r="S25" i="15"/>
  <c r="R25" i="15"/>
  <c r="Q25" i="15"/>
  <c r="P25" i="15"/>
  <c r="E25" i="15"/>
  <c r="U25" i="15" s="1"/>
  <c r="S24" i="15"/>
  <c r="R24" i="15"/>
  <c r="Q24" i="15"/>
  <c r="P24" i="15"/>
  <c r="E24" i="15"/>
  <c r="S23" i="15"/>
  <c r="R23" i="15"/>
  <c r="Q23" i="15"/>
  <c r="P23" i="15"/>
  <c r="E23" i="15"/>
  <c r="S22" i="15"/>
  <c r="R22" i="15"/>
  <c r="Q22" i="15"/>
  <c r="P22" i="15"/>
  <c r="E22" i="15"/>
  <c r="T22" i="15" s="1"/>
  <c r="U21" i="15"/>
  <c r="T21" i="15"/>
  <c r="S21" i="15"/>
  <c r="R21" i="15"/>
  <c r="Q21" i="15"/>
  <c r="P21" i="15"/>
  <c r="E21" i="15"/>
  <c r="T20" i="15"/>
  <c r="S20" i="15"/>
  <c r="R20" i="15"/>
  <c r="Q20" i="15"/>
  <c r="P20" i="15"/>
  <c r="E20" i="15"/>
  <c r="U20" i="15" s="1"/>
  <c r="U19" i="15"/>
  <c r="T19" i="15"/>
  <c r="S19" i="15"/>
  <c r="R19" i="15"/>
  <c r="Q19" i="15"/>
  <c r="P19" i="15"/>
  <c r="E19" i="15"/>
  <c r="O17" i="15"/>
  <c r="N17" i="15"/>
  <c r="M17" i="15"/>
  <c r="L17" i="15"/>
  <c r="K17" i="15"/>
  <c r="J17" i="15"/>
  <c r="I17" i="15"/>
  <c r="S17" i="15" s="1"/>
  <c r="H17" i="15"/>
  <c r="R17" i="15" s="1"/>
  <c r="G17" i="15"/>
  <c r="F17" i="15"/>
  <c r="C17" i="15"/>
  <c r="B17" i="15"/>
  <c r="U16" i="15"/>
  <c r="T16" i="15"/>
  <c r="S16" i="15"/>
  <c r="R16" i="15"/>
  <c r="Q16" i="15"/>
  <c r="P16" i="15"/>
  <c r="E16" i="15"/>
  <c r="S15" i="15"/>
  <c r="R15" i="15"/>
  <c r="Q15" i="15"/>
  <c r="P15" i="15"/>
  <c r="E15" i="15"/>
  <c r="S14" i="15"/>
  <c r="R14" i="15"/>
  <c r="Q14" i="15"/>
  <c r="P14" i="15"/>
  <c r="E14" i="15"/>
  <c r="U14" i="15" s="1"/>
  <c r="S13" i="15"/>
  <c r="R13" i="15"/>
  <c r="Q13" i="15"/>
  <c r="P13" i="15"/>
  <c r="E13" i="15"/>
  <c r="S12" i="15"/>
  <c r="R12" i="15"/>
  <c r="Q12" i="15"/>
  <c r="P12" i="15"/>
  <c r="E12" i="15"/>
  <c r="S11" i="15"/>
  <c r="R11" i="15"/>
  <c r="Q11" i="15"/>
  <c r="P11" i="15"/>
  <c r="E11" i="15"/>
  <c r="T11" i="15" s="1"/>
  <c r="U10" i="15"/>
  <c r="S10" i="15"/>
  <c r="R10" i="15"/>
  <c r="Q10" i="15"/>
  <c r="P10" i="15"/>
  <c r="E10" i="15"/>
  <c r="T10" i="15" s="1"/>
  <c r="S9" i="15"/>
  <c r="R9" i="15"/>
  <c r="Q9" i="15"/>
  <c r="P9" i="15"/>
  <c r="E9" i="15"/>
  <c r="U96" i="14"/>
  <c r="S96" i="14"/>
  <c r="R96" i="14"/>
  <c r="Q96" i="14"/>
  <c r="P96" i="14"/>
  <c r="E96" i="14"/>
  <c r="T96" i="14" s="1"/>
  <c r="U95" i="14"/>
  <c r="T95" i="14"/>
  <c r="S95" i="14"/>
  <c r="R95" i="14"/>
  <c r="Q95" i="14"/>
  <c r="P95" i="14"/>
  <c r="E95" i="14"/>
  <c r="T94" i="14"/>
  <c r="S94" i="14"/>
  <c r="R94" i="14"/>
  <c r="Q94" i="14"/>
  <c r="P94" i="14"/>
  <c r="E94" i="14"/>
  <c r="U94" i="14" s="1"/>
  <c r="S93" i="14"/>
  <c r="R93" i="14"/>
  <c r="Q93" i="14"/>
  <c r="P93" i="14"/>
  <c r="E93" i="14"/>
  <c r="S92" i="14"/>
  <c r="R92" i="14"/>
  <c r="Q92" i="14"/>
  <c r="P92" i="14"/>
  <c r="E92" i="14"/>
  <c r="S91" i="14"/>
  <c r="R91" i="14"/>
  <c r="Q91" i="14"/>
  <c r="P91" i="14"/>
  <c r="E91" i="14"/>
  <c r="T91" i="14" s="1"/>
  <c r="S90" i="14"/>
  <c r="R90" i="14"/>
  <c r="Q90" i="14"/>
  <c r="P90" i="14"/>
  <c r="E90" i="14"/>
  <c r="T90" i="14" s="1"/>
  <c r="U89" i="14"/>
  <c r="S89" i="14"/>
  <c r="R89" i="14"/>
  <c r="Q89" i="14"/>
  <c r="P89" i="14"/>
  <c r="E89" i="14"/>
  <c r="T89" i="14" s="1"/>
  <c r="S88" i="14"/>
  <c r="R88" i="14"/>
  <c r="Q88" i="14"/>
  <c r="P88" i="14"/>
  <c r="E88" i="14"/>
  <c r="O75" i="14"/>
  <c r="N75" i="14"/>
  <c r="M75" i="14"/>
  <c r="L75" i="14"/>
  <c r="K75" i="14"/>
  <c r="J75" i="14"/>
  <c r="I75" i="14"/>
  <c r="S75" i="14" s="1"/>
  <c r="H75" i="14"/>
  <c r="G75" i="14"/>
  <c r="F75" i="14"/>
  <c r="C75" i="14"/>
  <c r="B75" i="14"/>
  <c r="R74" i="14"/>
  <c r="O74" i="14"/>
  <c r="N74" i="14"/>
  <c r="M74" i="14"/>
  <c r="L74" i="14"/>
  <c r="K74" i="14"/>
  <c r="J74" i="14"/>
  <c r="I74" i="14"/>
  <c r="S74" i="14" s="1"/>
  <c r="H74" i="14"/>
  <c r="G74" i="14"/>
  <c r="F74" i="14"/>
  <c r="C74" i="14"/>
  <c r="B74" i="14"/>
  <c r="E74" i="14" s="1"/>
  <c r="O73" i="14"/>
  <c r="N73" i="14"/>
  <c r="M73" i="14"/>
  <c r="L73" i="14"/>
  <c r="K73" i="14"/>
  <c r="J73" i="14"/>
  <c r="I73" i="14"/>
  <c r="S73" i="14" s="1"/>
  <c r="H73" i="14"/>
  <c r="G73" i="14"/>
  <c r="F73" i="14"/>
  <c r="C73" i="14"/>
  <c r="B73" i="14"/>
  <c r="S72" i="14"/>
  <c r="R72" i="14"/>
  <c r="Q72" i="14"/>
  <c r="P72" i="14"/>
  <c r="E72" i="14"/>
  <c r="S71" i="14"/>
  <c r="R71" i="14"/>
  <c r="Q71" i="14"/>
  <c r="P71" i="14"/>
  <c r="E71" i="14"/>
  <c r="U71" i="14" s="1"/>
  <c r="O69" i="14"/>
  <c r="N69" i="14"/>
  <c r="M69" i="14"/>
  <c r="L69" i="14"/>
  <c r="K69" i="14"/>
  <c r="J69" i="14"/>
  <c r="I69" i="14"/>
  <c r="S69" i="14" s="1"/>
  <c r="H69" i="14"/>
  <c r="R69" i="14" s="1"/>
  <c r="G69" i="14"/>
  <c r="F69" i="14"/>
  <c r="C69" i="14"/>
  <c r="B69" i="14"/>
  <c r="O68" i="14"/>
  <c r="N68" i="14"/>
  <c r="M68" i="14"/>
  <c r="L68" i="14"/>
  <c r="K68" i="14"/>
  <c r="J68" i="14"/>
  <c r="I68" i="14"/>
  <c r="S68" i="14" s="1"/>
  <c r="H68" i="14"/>
  <c r="G68" i="14"/>
  <c r="F68" i="14"/>
  <c r="C68" i="14"/>
  <c r="B68" i="14"/>
  <c r="E68" i="14" s="1"/>
  <c r="T67" i="14"/>
  <c r="S67" i="14"/>
  <c r="R67" i="14"/>
  <c r="Q67" i="14"/>
  <c r="P67" i="14"/>
  <c r="E67" i="14"/>
  <c r="U67" i="14" s="1"/>
  <c r="S66" i="14"/>
  <c r="R66" i="14"/>
  <c r="Q66" i="14"/>
  <c r="P66" i="14"/>
  <c r="E66" i="14"/>
  <c r="U66" i="14" s="1"/>
  <c r="S65" i="14"/>
  <c r="R65" i="14"/>
  <c r="Q65" i="14"/>
  <c r="P65" i="14"/>
  <c r="E65" i="14"/>
  <c r="U65" i="14" s="1"/>
  <c r="S64" i="14"/>
  <c r="R64" i="14"/>
  <c r="Q64" i="14"/>
  <c r="P64" i="14"/>
  <c r="E64" i="14"/>
  <c r="U64" i="14" s="1"/>
  <c r="S63" i="14"/>
  <c r="R63" i="14"/>
  <c r="Q63" i="14"/>
  <c r="P63" i="14"/>
  <c r="E63" i="14"/>
  <c r="T63" i="14" s="1"/>
  <c r="O61" i="14"/>
  <c r="N61" i="14"/>
  <c r="M61" i="14"/>
  <c r="L61" i="14"/>
  <c r="K61" i="14"/>
  <c r="J61" i="14"/>
  <c r="I61" i="14"/>
  <c r="S61" i="14" s="1"/>
  <c r="H61" i="14"/>
  <c r="R61" i="14" s="1"/>
  <c r="C61" i="14"/>
  <c r="B61" i="14"/>
  <c r="S60" i="14"/>
  <c r="R60" i="14"/>
  <c r="Q60" i="14"/>
  <c r="P60" i="14"/>
  <c r="E60" i="14"/>
  <c r="T60" i="14" s="1"/>
  <c r="S59" i="14"/>
  <c r="R59" i="14"/>
  <c r="Q59" i="14"/>
  <c r="P59" i="14"/>
  <c r="E59" i="14"/>
  <c r="T59" i="14" s="1"/>
  <c r="S58" i="14"/>
  <c r="R58" i="14"/>
  <c r="Q58" i="14"/>
  <c r="P58" i="14"/>
  <c r="E58" i="14"/>
  <c r="T58" i="14" s="1"/>
  <c r="T57" i="14"/>
  <c r="S57" i="14"/>
  <c r="R57" i="14"/>
  <c r="Q57" i="14"/>
  <c r="P57" i="14"/>
  <c r="E57" i="14"/>
  <c r="U57" i="14" s="1"/>
  <c r="O55" i="14"/>
  <c r="N55" i="14"/>
  <c r="M55" i="14"/>
  <c r="L55" i="14"/>
  <c r="K55" i="14"/>
  <c r="J55" i="14"/>
  <c r="I55" i="14"/>
  <c r="S55" i="14" s="1"/>
  <c r="H55" i="14"/>
  <c r="G55" i="14"/>
  <c r="F55" i="14"/>
  <c r="C55" i="14"/>
  <c r="B55" i="14"/>
  <c r="U54" i="14"/>
  <c r="S54" i="14"/>
  <c r="R54" i="14"/>
  <c r="Q54" i="14"/>
  <c r="P54" i="14"/>
  <c r="E54" i="14"/>
  <c r="T54" i="14" s="1"/>
  <c r="S53" i="14"/>
  <c r="R53" i="14"/>
  <c r="Q53" i="14"/>
  <c r="P53" i="14"/>
  <c r="E53" i="14"/>
  <c r="T53" i="14" s="1"/>
  <c r="S52" i="14"/>
  <c r="R52" i="14"/>
  <c r="Q52" i="14"/>
  <c r="P52" i="14"/>
  <c r="E52" i="14"/>
  <c r="S51" i="14"/>
  <c r="R51" i="14"/>
  <c r="Q51" i="14"/>
  <c r="P51" i="14"/>
  <c r="E51" i="14"/>
  <c r="U51" i="14" s="1"/>
  <c r="S50" i="14"/>
  <c r="R50" i="14"/>
  <c r="Q50" i="14"/>
  <c r="P50" i="14"/>
  <c r="E50" i="14"/>
  <c r="S49" i="14"/>
  <c r="R49" i="14"/>
  <c r="Q49" i="14"/>
  <c r="P49" i="14"/>
  <c r="E49" i="14"/>
  <c r="T49" i="14" s="1"/>
  <c r="S48" i="14"/>
  <c r="R48" i="14"/>
  <c r="Q48" i="14"/>
  <c r="P48" i="14"/>
  <c r="E48" i="14"/>
  <c r="S47" i="14"/>
  <c r="R47" i="14"/>
  <c r="Q47" i="14"/>
  <c r="P47" i="14"/>
  <c r="E47" i="14"/>
  <c r="U47" i="14" s="1"/>
  <c r="S46" i="14"/>
  <c r="R46" i="14"/>
  <c r="Q46" i="14"/>
  <c r="P46" i="14"/>
  <c r="E46" i="14"/>
  <c r="U46" i="14" s="1"/>
  <c r="S45" i="14"/>
  <c r="R45" i="14"/>
  <c r="Q45" i="14"/>
  <c r="P45" i="14"/>
  <c r="E45" i="14"/>
  <c r="T45" i="14" s="1"/>
  <c r="S44" i="14"/>
  <c r="R44" i="14"/>
  <c r="Q44" i="14"/>
  <c r="P44" i="14"/>
  <c r="E44" i="14"/>
  <c r="O42" i="14"/>
  <c r="N42" i="14"/>
  <c r="M42" i="14"/>
  <c r="L42" i="14"/>
  <c r="K42" i="14"/>
  <c r="J42" i="14"/>
  <c r="I42" i="14"/>
  <c r="S42" i="14" s="1"/>
  <c r="H42" i="14"/>
  <c r="G42" i="14"/>
  <c r="F42" i="14"/>
  <c r="C42" i="14"/>
  <c r="B42" i="14"/>
  <c r="E42" i="14" s="1"/>
  <c r="U41" i="14"/>
  <c r="T41" i="14"/>
  <c r="S41" i="14"/>
  <c r="R41" i="14"/>
  <c r="Q41" i="14"/>
  <c r="P41" i="14"/>
  <c r="E41" i="14"/>
  <c r="S40" i="14"/>
  <c r="R40" i="14"/>
  <c r="Q40" i="14"/>
  <c r="P40" i="14"/>
  <c r="E40" i="14"/>
  <c r="U40" i="14" s="1"/>
  <c r="S39" i="14"/>
  <c r="R39" i="14"/>
  <c r="Q39" i="14"/>
  <c r="P39" i="14"/>
  <c r="E39" i="14"/>
  <c r="S38" i="14"/>
  <c r="R38" i="14"/>
  <c r="Q38" i="14"/>
  <c r="P38" i="14"/>
  <c r="E38" i="14"/>
  <c r="T38" i="14" s="1"/>
  <c r="U37" i="14"/>
  <c r="S37" i="14"/>
  <c r="R37" i="14"/>
  <c r="Q37" i="14"/>
  <c r="P37" i="14"/>
  <c r="E37" i="14"/>
  <c r="T37" i="14" s="1"/>
  <c r="R35" i="14"/>
  <c r="O35" i="14"/>
  <c r="N35" i="14"/>
  <c r="M35" i="14"/>
  <c r="L35" i="14"/>
  <c r="K35" i="14"/>
  <c r="J35" i="14"/>
  <c r="I35" i="14"/>
  <c r="S35" i="14" s="1"/>
  <c r="H35" i="14"/>
  <c r="G35" i="14"/>
  <c r="F35" i="14"/>
  <c r="C35" i="14"/>
  <c r="B35" i="14"/>
  <c r="E35" i="14" s="1"/>
  <c r="U34" i="14"/>
  <c r="T34" i="14"/>
  <c r="S34" i="14"/>
  <c r="R34" i="14"/>
  <c r="Q34" i="14"/>
  <c r="P34" i="14"/>
  <c r="E34" i="14"/>
  <c r="O32" i="14"/>
  <c r="Q32" i="14" s="1"/>
  <c r="N32" i="14"/>
  <c r="M32" i="14"/>
  <c r="L32" i="14"/>
  <c r="K32" i="14"/>
  <c r="J32" i="14"/>
  <c r="I32" i="14"/>
  <c r="S32" i="14" s="1"/>
  <c r="H32" i="14"/>
  <c r="G32" i="14"/>
  <c r="F32" i="14"/>
  <c r="C32" i="14"/>
  <c r="E32" i="14" s="1"/>
  <c r="B32" i="14"/>
  <c r="S31" i="14"/>
  <c r="R31" i="14"/>
  <c r="Q31" i="14"/>
  <c r="P31" i="14"/>
  <c r="E31" i="14"/>
  <c r="S30" i="14"/>
  <c r="R30" i="14"/>
  <c r="Q30" i="14"/>
  <c r="P30" i="14"/>
  <c r="E30" i="14"/>
  <c r="S29" i="14"/>
  <c r="R29" i="14"/>
  <c r="Q29" i="14"/>
  <c r="P29" i="14"/>
  <c r="E29" i="14"/>
  <c r="U29" i="14" s="1"/>
  <c r="S28" i="14"/>
  <c r="R28" i="14"/>
  <c r="Q28" i="14"/>
  <c r="P28" i="14"/>
  <c r="E28" i="14"/>
  <c r="U28" i="14" s="1"/>
  <c r="O26" i="14"/>
  <c r="N26" i="14"/>
  <c r="M26" i="14"/>
  <c r="L26" i="14"/>
  <c r="K26" i="14"/>
  <c r="J26" i="14"/>
  <c r="I26" i="14"/>
  <c r="H26" i="14"/>
  <c r="G26" i="14"/>
  <c r="F26" i="14"/>
  <c r="C26" i="14"/>
  <c r="B26" i="14"/>
  <c r="E26" i="14" s="1"/>
  <c r="S25" i="14"/>
  <c r="R25" i="14"/>
  <c r="Q25" i="14"/>
  <c r="P25" i="14"/>
  <c r="E25" i="14"/>
  <c r="T25" i="14" s="1"/>
  <c r="S24" i="14"/>
  <c r="R24" i="14"/>
  <c r="Q24" i="14"/>
  <c r="P24" i="14"/>
  <c r="E24" i="14"/>
  <c r="U23" i="14"/>
  <c r="T23" i="14"/>
  <c r="S23" i="14"/>
  <c r="R23" i="14"/>
  <c r="Q23" i="14"/>
  <c r="P23" i="14"/>
  <c r="E23" i="14"/>
  <c r="S22" i="14"/>
  <c r="R22" i="14"/>
  <c r="Q22" i="14"/>
  <c r="P22" i="14"/>
  <c r="E22" i="14"/>
  <c r="S21" i="14"/>
  <c r="R21" i="14"/>
  <c r="Q21" i="14"/>
  <c r="P21" i="14"/>
  <c r="E21" i="14"/>
  <c r="T21" i="14" s="1"/>
  <c r="S20" i="14"/>
  <c r="R20" i="14"/>
  <c r="Q20" i="14"/>
  <c r="P20" i="14"/>
  <c r="E20" i="14"/>
  <c r="U20" i="14" s="1"/>
  <c r="S19" i="14"/>
  <c r="R19" i="14"/>
  <c r="Q19" i="14"/>
  <c r="P19" i="14"/>
  <c r="E19" i="14"/>
  <c r="T19" i="14" s="1"/>
  <c r="O17" i="14"/>
  <c r="N17" i="14"/>
  <c r="M17" i="14"/>
  <c r="L17" i="14"/>
  <c r="K17" i="14"/>
  <c r="J17" i="14"/>
  <c r="I17" i="14"/>
  <c r="S17" i="14" s="1"/>
  <c r="H17" i="14"/>
  <c r="R17" i="14" s="1"/>
  <c r="G17" i="14"/>
  <c r="F17" i="14"/>
  <c r="C17" i="14"/>
  <c r="B17" i="14"/>
  <c r="E17" i="14" s="1"/>
  <c r="S16" i="14"/>
  <c r="R16" i="14"/>
  <c r="Q16" i="14"/>
  <c r="P16" i="14"/>
  <c r="E16" i="14"/>
  <c r="T16" i="14" s="1"/>
  <c r="S15" i="14"/>
  <c r="R15" i="14"/>
  <c r="Q15" i="14"/>
  <c r="P15" i="14"/>
  <c r="E15" i="14"/>
  <c r="T14" i="14"/>
  <c r="S14" i="14"/>
  <c r="R14" i="14"/>
  <c r="Q14" i="14"/>
  <c r="P14" i="14"/>
  <c r="E14" i="14"/>
  <c r="U14" i="14" s="1"/>
  <c r="S13" i="14"/>
  <c r="R13" i="14"/>
  <c r="Q13" i="14"/>
  <c r="P13" i="14"/>
  <c r="E13" i="14"/>
  <c r="U12" i="14"/>
  <c r="T12" i="14"/>
  <c r="S12" i="14"/>
  <c r="R12" i="14"/>
  <c r="Q12" i="14"/>
  <c r="P12" i="14"/>
  <c r="E12" i="14"/>
  <c r="S11" i="14"/>
  <c r="R11" i="14"/>
  <c r="Q11" i="14"/>
  <c r="P11" i="14"/>
  <c r="E11" i="14"/>
  <c r="U11" i="14" s="1"/>
  <c r="S10" i="14"/>
  <c r="R10" i="14"/>
  <c r="Q10" i="14"/>
  <c r="P10" i="14"/>
  <c r="E10" i="14"/>
  <c r="U9" i="14"/>
  <c r="S9" i="14"/>
  <c r="R9" i="14"/>
  <c r="Q9" i="14"/>
  <c r="P9" i="14"/>
  <c r="E9" i="14"/>
  <c r="T9" i="14" s="1"/>
  <c r="U96" i="13"/>
  <c r="T96" i="13"/>
  <c r="S96" i="13"/>
  <c r="R96" i="13"/>
  <c r="Q96" i="13"/>
  <c r="P96" i="13"/>
  <c r="E96" i="13"/>
  <c r="U95" i="13"/>
  <c r="T95" i="13"/>
  <c r="S95" i="13"/>
  <c r="R95" i="13"/>
  <c r="Q95" i="13"/>
  <c r="P95" i="13"/>
  <c r="E95" i="13"/>
  <c r="S94" i="13"/>
  <c r="R94" i="13"/>
  <c r="Q94" i="13"/>
  <c r="P94" i="13"/>
  <c r="E94" i="13"/>
  <c r="U93" i="13"/>
  <c r="T93" i="13"/>
  <c r="S93" i="13"/>
  <c r="R93" i="13"/>
  <c r="Q93" i="13"/>
  <c r="P93" i="13"/>
  <c r="E93" i="13"/>
  <c r="S92" i="13"/>
  <c r="R92" i="13"/>
  <c r="Q92" i="13"/>
  <c r="P92" i="13"/>
  <c r="E92" i="13"/>
  <c r="U92" i="13" s="1"/>
  <c r="S91" i="13"/>
  <c r="R91" i="13"/>
  <c r="Q91" i="13"/>
  <c r="P91" i="13"/>
  <c r="E91" i="13"/>
  <c r="U91" i="13" s="1"/>
  <c r="U90" i="13"/>
  <c r="S90" i="13"/>
  <c r="R90" i="13"/>
  <c r="Q90" i="13"/>
  <c r="P90" i="13"/>
  <c r="E90" i="13"/>
  <c r="T90" i="13" s="1"/>
  <c r="U89" i="13"/>
  <c r="T89" i="13"/>
  <c r="S89" i="13"/>
  <c r="R89" i="13"/>
  <c r="Q89" i="13"/>
  <c r="P89" i="13"/>
  <c r="E89" i="13"/>
  <c r="U88" i="13"/>
  <c r="T88" i="13"/>
  <c r="S88" i="13"/>
  <c r="R88" i="13"/>
  <c r="Q88" i="13"/>
  <c r="P88" i="13"/>
  <c r="E88" i="13"/>
  <c r="O75" i="13"/>
  <c r="N75" i="13"/>
  <c r="M75" i="13"/>
  <c r="L75" i="13"/>
  <c r="K75" i="13"/>
  <c r="J75" i="13"/>
  <c r="I75" i="13"/>
  <c r="S75" i="13" s="1"/>
  <c r="H75" i="13"/>
  <c r="R75" i="13" s="1"/>
  <c r="G75" i="13"/>
  <c r="F75" i="13"/>
  <c r="C75" i="13"/>
  <c r="B75" i="13"/>
  <c r="O74" i="13"/>
  <c r="N74" i="13"/>
  <c r="M74" i="13"/>
  <c r="L74" i="13"/>
  <c r="K74" i="13"/>
  <c r="J74" i="13"/>
  <c r="I74" i="13"/>
  <c r="S74" i="13" s="1"/>
  <c r="H74" i="13"/>
  <c r="R74" i="13" s="1"/>
  <c r="G74" i="13"/>
  <c r="F74" i="13"/>
  <c r="C74" i="13"/>
  <c r="B74" i="13"/>
  <c r="O73" i="13"/>
  <c r="N73" i="13"/>
  <c r="M73" i="13"/>
  <c r="L73" i="13"/>
  <c r="K73" i="13"/>
  <c r="J73" i="13"/>
  <c r="I73" i="13"/>
  <c r="S73" i="13" s="1"/>
  <c r="H73" i="13"/>
  <c r="R73" i="13" s="1"/>
  <c r="G73" i="13"/>
  <c r="F73" i="13"/>
  <c r="C73" i="13"/>
  <c r="B73" i="13"/>
  <c r="S72" i="13"/>
  <c r="R72" i="13"/>
  <c r="Q72" i="13"/>
  <c r="P72" i="13"/>
  <c r="E72" i="13"/>
  <c r="T72" i="13" s="1"/>
  <c r="S71" i="13"/>
  <c r="R71" i="13"/>
  <c r="Q71" i="13"/>
  <c r="P71" i="13"/>
  <c r="E71" i="13"/>
  <c r="O69" i="13"/>
  <c r="N69" i="13"/>
  <c r="M69" i="13"/>
  <c r="L69" i="13"/>
  <c r="K69" i="13"/>
  <c r="J69" i="13"/>
  <c r="I69" i="13"/>
  <c r="S69" i="13" s="1"/>
  <c r="H69" i="13"/>
  <c r="R69" i="13" s="1"/>
  <c r="G69" i="13"/>
  <c r="F69" i="13"/>
  <c r="C69" i="13"/>
  <c r="B69" i="13"/>
  <c r="O68" i="13"/>
  <c r="N68" i="13"/>
  <c r="M68" i="13"/>
  <c r="L68" i="13"/>
  <c r="K68" i="13"/>
  <c r="J68" i="13"/>
  <c r="I68" i="13"/>
  <c r="S68" i="13" s="1"/>
  <c r="H68" i="13"/>
  <c r="G68" i="13"/>
  <c r="F68" i="13"/>
  <c r="C68" i="13"/>
  <c r="E68" i="13" s="1"/>
  <c r="B68" i="13"/>
  <c r="S67" i="13"/>
  <c r="R67" i="13"/>
  <c r="Q67" i="13"/>
  <c r="P67" i="13"/>
  <c r="E67" i="13"/>
  <c r="T67" i="13" s="1"/>
  <c r="S66" i="13"/>
  <c r="R66" i="13"/>
  <c r="Q66" i="13"/>
  <c r="P66" i="13"/>
  <c r="E66" i="13"/>
  <c r="S65" i="13"/>
  <c r="R65" i="13"/>
  <c r="Q65" i="13"/>
  <c r="P65" i="13"/>
  <c r="E65" i="13"/>
  <c r="U65" i="13" s="1"/>
  <c r="T64" i="13"/>
  <c r="S64" i="13"/>
  <c r="R64" i="13"/>
  <c r="Q64" i="13"/>
  <c r="P64" i="13"/>
  <c r="E64" i="13"/>
  <c r="U64" i="13" s="1"/>
  <c r="U63" i="13"/>
  <c r="T63" i="13"/>
  <c r="S63" i="13"/>
  <c r="R63" i="13"/>
  <c r="Q63" i="13"/>
  <c r="P63" i="13"/>
  <c r="E63" i="13"/>
  <c r="O61" i="13"/>
  <c r="N61" i="13"/>
  <c r="M61" i="13"/>
  <c r="L61" i="13"/>
  <c r="K61" i="13"/>
  <c r="J61" i="13"/>
  <c r="I61" i="13"/>
  <c r="S61" i="13" s="1"/>
  <c r="H61" i="13"/>
  <c r="C61" i="13"/>
  <c r="B61" i="13"/>
  <c r="E61" i="13" s="1"/>
  <c r="S60" i="13"/>
  <c r="R60" i="13"/>
  <c r="Q60" i="13"/>
  <c r="P60" i="13"/>
  <c r="E60" i="13"/>
  <c r="U60" i="13" s="1"/>
  <c r="S59" i="13"/>
  <c r="R59" i="13"/>
  <c r="Q59" i="13"/>
  <c r="P59" i="13"/>
  <c r="E59" i="13"/>
  <c r="U59" i="13" s="1"/>
  <c r="S58" i="13"/>
  <c r="R58" i="13"/>
  <c r="Q58" i="13"/>
  <c r="P58" i="13"/>
  <c r="E58" i="13"/>
  <c r="T58" i="13" s="1"/>
  <c r="U57" i="13"/>
  <c r="T57" i="13"/>
  <c r="S57" i="13"/>
  <c r="R57" i="13"/>
  <c r="Q57" i="13"/>
  <c r="P57" i="13"/>
  <c r="E57" i="13"/>
  <c r="O55" i="13"/>
  <c r="N55" i="13"/>
  <c r="M55" i="13"/>
  <c r="L55" i="13"/>
  <c r="K55" i="13"/>
  <c r="J55" i="13"/>
  <c r="I55" i="13"/>
  <c r="S55" i="13" s="1"/>
  <c r="H55" i="13"/>
  <c r="R55" i="13" s="1"/>
  <c r="G55" i="13"/>
  <c r="F55" i="13"/>
  <c r="C55" i="13"/>
  <c r="B55" i="13"/>
  <c r="S54" i="13"/>
  <c r="R54" i="13"/>
  <c r="Q54" i="13"/>
  <c r="P54" i="13"/>
  <c r="E54" i="13"/>
  <c r="U54" i="13" s="1"/>
  <c r="S53" i="13"/>
  <c r="R53" i="13"/>
  <c r="Q53" i="13"/>
  <c r="P53" i="13"/>
  <c r="T53" i="13" s="1"/>
  <c r="E53" i="13"/>
  <c r="S52" i="13"/>
  <c r="R52" i="13"/>
  <c r="Q52" i="13"/>
  <c r="P52" i="13"/>
  <c r="E52" i="13"/>
  <c r="U52" i="13" s="1"/>
  <c r="S51" i="13"/>
  <c r="R51" i="13"/>
  <c r="Q51" i="13"/>
  <c r="P51" i="13"/>
  <c r="E51" i="13"/>
  <c r="U51" i="13" s="1"/>
  <c r="U50" i="13"/>
  <c r="S50" i="13"/>
  <c r="R50" i="13"/>
  <c r="Q50" i="13"/>
  <c r="P50" i="13"/>
  <c r="E50" i="13"/>
  <c r="T50" i="13" s="1"/>
  <c r="S49" i="13"/>
  <c r="R49" i="13"/>
  <c r="Q49" i="13"/>
  <c r="P49" i="13"/>
  <c r="E49" i="13"/>
  <c r="T49" i="13" s="1"/>
  <c r="S48" i="13"/>
  <c r="R48" i="13"/>
  <c r="Q48" i="13"/>
  <c r="P48" i="13"/>
  <c r="E48" i="13"/>
  <c r="U48" i="13" s="1"/>
  <c r="S47" i="13"/>
  <c r="R47" i="13"/>
  <c r="Q47" i="13"/>
  <c r="P47" i="13"/>
  <c r="E47" i="13"/>
  <c r="T47" i="13" s="1"/>
  <c r="S46" i="13"/>
  <c r="R46" i="13"/>
  <c r="Q46" i="13"/>
  <c r="P46" i="13"/>
  <c r="E46" i="13"/>
  <c r="U46" i="13" s="1"/>
  <c r="S45" i="13"/>
  <c r="R45" i="13"/>
  <c r="Q45" i="13"/>
  <c r="P45" i="13"/>
  <c r="E45" i="13"/>
  <c r="S44" i="13"/>
  <c r="R44" i="13"/>
  <c r="Q44" i="13"/>
  <c r="P44" i="13"/>
  <c r="E44" i="13"/>
  <c r="T44" i="13" s="1"/>
  <c r="O42" i="13"/>
  <c r="N42" i="13"/>
  <c r="M42" i="13"/>
  <c r="L42" i="13"/>
  <c r="K42" i="13"/>
  <c r="J42" i="13"/>
  <c r="I42" i="13"/>
  <c r="Q42" i="13" s="1"/>
  <c r="H42" i="13"/>
  <c r="P42" i="13" s="1"/>
  <c r="G42" i="13"/>
  <c r="F42" i="13"/>
  <c r="C42" i="13"/>
  <c r="B42" i="13"/>
  <c r="S41" i="13"/>
  <c r="R41" i="13"/>
  <c r="Q41" i="13"/>
  <c r="P41" i="13"/>
  <c r="E41" i="13"/>
  <c r="T41" i="13" s="1"/>
  <c r="U40" i="13"/>
  <c r="S40" i="13"/>
  <c r="R40" i="13"/>
  <c r="Q40" i="13"/>
  <c r="P40" i="13"/>
  <c r="E40" i="13"/>
  <c r="T40" i="13" s="1"/>
  <c r="S39" i="13"/>
  <c r="R39" i="13"/>
  <c r="Q39" i="13"/>
  <c r="P39" i="13"/>
  <c r="E39" i="13"/>
  <c r="U38" i="13"/>
  <c r="S38" i="13"/>
  <c r="R38" i="13"/>
  <c r="Q38" i="13"/>
  <c r="P38" i="13"/>
  <c r="E38" i="13"/>
  <c r="T38" i="13" s="1"/>
  <c r="S37" i="13"/>
  <c r="R37" i="13"/>
  <c r="Q37" i="13"/>
  <c r="P37" i="13"/>
  <c r="E37" i="13"/>
  <c r="S35" i="13"/>
  <c r="O35" i="13"/>
  <c r="N35" i="13"/>
  <c r="M35" i="13"/>
  <c r="L35" i="13"/>
  <c r="K35" i="13"/>
  <c r="J35" i="13"/>
  <c r="I35" i="13"/>
  <c r="H35" i="13"/>
  <c r="R35" i="13" s="1"/>
  <c r="G35" i="13"/>
  <c r="F35" i="13"/>
  <c r="C35" i="13"/>
  <c r="B35" i="13"/>
  <c r="E35" i="13" s="1"/>
  <c r="S34" i="13"/>
  <c r="R34" i="13"/>
  <c r="Q34" i="13"/>
  <c r="P34" i="13"/>
  <c r="E34" i="13"/>
  <c r="U34" i="13" s="1"/>
  <c r="S32" i="13"/>
  <c r="O32" i="13"/>
  <c r="N32" i="13"/>
  <c r="M32" i="13"/>
  <c r="L32" i="13"/>
  <c r="K32" i="13"/>
  <c r="J32" i="13"/>
  <c r="I32" i="13"/>
  <c r="H32" i="13"/>
  <c r="R32" i="13" s="1"/>
  <c r="G32" i="13"/>
  <c r="F32" i="13"/>
  <c r="C32" i="13"/>
  <c r="B32" i="13"/>
  <c r="E32" i="13" s="1"/>
  <c r="S31" i="13"/>
  <c r="R31" i="13"/>
  <c r="Q31" i="13"/>
  <c r="P31" i="13"/>
  <c r="E31" i="13"/>
  <c r="U31" i="13" s="1"/>
  <c r="S30" i="13"/>
  <c r="R30" i="13"/>
  <c r="Q30" i="13"/>
  <c r="P30" i="13"/>
  <c r="E30" i="13"/>
  <c r="T30" i="13" s="1"/>
  <c r="U29" i="13"/>
  <c r="T29" i="13"/>
  <c r="S29" i="13"/>
  <c r="R29" i="13"/>
  <c r="Q29" i="13"/>
  <c r="P29" i="13"/>
  <c r="E29" i="13"/>
  <c r="S28" i="13"/>
  <c r="R28" i="13"/>
  <c r="Q28" i="13"/>
  <c r="P28" i="13"/>
  <c r="E28" i="13"/>
  <c r="O26" i="13"/>
  <c r="N26" i="13"/>
  <c r="M26" i="13"/>
  <c r="L26" i="13"/>
  <c r="K26" i="13"/>
  <c r="J26" i="13"/>
  <c r="I26" i="13"/>
  <c r="S26" i="13" s="1"/>
  <c r="H26" i="13"/>
  <c r="R26" i="13" s="1"/>
  <c r="G26" i="13"/>
  <c r="F26" i="13"/>
  <c r="C26" i="13"/>
  <c r="B26" i="13"/>
  <c r="S25" i="13"/>
  <c r="R25" i="13"/>
  <c r="Q25" i="13"/>
  <c r="P25" i="13"/>
  <c r="E25" i="13"/>
  <c r="U25" i="13" s="1"/>
  <c r="S24" i="13"/>
  <c r="R24" i="13"/>
  <c r="Q24" i="13"/>
  <c r="P24" i="13"/>
  <c r="E24" i="13"/>
  <c r="U24" i="13" s="1"/>
  <c r="S23" i="13"/>
  <c r="R23" i="13"/>
  <c r="Q23" i="13"/>
  <c r="P23" i="13"/>
  <c r="E23" i="13"/>
  <c r="U23" i="13" s="1"/>
  <c r="T22" i="13"/>
  <c r="S22" i="13"/>
  <c r="R22" i="13"/>
  <c r="Q22" i="13"/>
  <c r="P22" i="13"/>
  <c r="E22" i="13"/>
  <c r="U22" i="13" s="1"/>
  <c r="U21" i="13"/>
  <c r="S21" i="13"/>
  <c r="R21" i="13"/>
  <c r="Q21" i="13"/>
  <c r="P21" i="13"/>
  <c r="E21" i="13"/>
  <c r="T21" i="13" s="1"/>
  <c r="S20" i="13"/>
  <c r="R20" i="13"/>
  <c r="Q20" i="13"/>
  <c r="P20" i="13"/>
  <c r="E20" i="13"/>
  <c r="U19" i="13"/>
  <c r="S19" i="13"/>
  <c r="R19" i="13"/>
  <c r="Q19" i="13"/>
  <c r="P19" i="13"/>
  <c r="E19" i="13"/>
  <c r="T19" i="13" s="1"/>
  <c r="S17" i="13"/>
  <c r="O17" i="13"/>
  <c r="N17" i="13"/>
  <c r="M17" i="13"/>
  <c r="L17" i="13"/>
  <c r="K17" i="13"/>
  <c r="J17" i="13"/>
  <c r="I17" i="13"/>
  <c r="H17" i="13"/>
  <c r="R17" i="13" s="1"/>
  <c r="G17" i="13"/>
  <c r="F17" i="13"/>
  <c r="C17" i="13"/>
  <c r="E17" i="13" s="1"/>
  <c r="B17" i="13"/>
  <c r="S16" i="13"/>
  <c r="R16" i="13"/>
  <c r="Q16" i="13"/>
  <c r="P16" i="13"/>
  <c r="E16" i="13"/>
  <c r="T16" i="13" s="1"/>
  <c r="S15" i="13"/>
  <c r="R15" i="13"/>
  <c r="Q15" i="13"/>
  <c r="P15" i="13"/>
  <c r="E15" i="13"/>
  <c r="S14" i="13"/>
  <c r="R14" i="13"/>
  <c r="Q14" i="13"/>
  <c r="U14" i="13" s="1"/>
  <c r="P14" i="13"/>
  <c r="E14" i="13"/>
  <c r="T13" i="13"/>
  <c r="S13" i="13"/>
  <c r="R13" i="13"/>
  <c r="Q13" i="13"/>
  <c r="P13" i="13"/>
  <c r="E13" i="13"/>
  <c r="U13" i="13" s="1"/>
  <c r="U12" i="13"/>
  <c r="T12" i="13"/>
  <c r="S12" i="13"/>
  <c r="R12" i="13"/>
  <c r="Q12" i="13"/>
  <c r="P12" i="13"/>
  <c r="E12" i="13"/>
  <c r="S11" i="13"/>
  <c r="R11" i="13"/>
  <c r="Q11" i="13"/>
  <c r="P11" i="13"/>
  <c r="E11" i="13"/>
  <c r="U11" i="13" s="1"/>
  <c r="S10" i="13"/>
  <c r="R10" i="13"/>
  <c r="Q10" i="13"/>
  <c r="P10" i="13"/>
  <c r="E10" i="13"/>
  <c r="T10" i="13" s="1"/>
  <c r="S9" i="13"/>
  <c r="R9" i="13"/>
  <c r="Q9" i="13"/>
  <c r="P9" i="13"/>
  <c r="E9" i="13"/>
  <c r="S96" i="12"/>
  <c r="R96" i="12"/>
  <c r="Q96" i="12"/>
  <c r="P96" i="12"/>
  <c r="E96" i="12"/>
  <c r="T96" i="12" s="1"/>
  <c r="S95" i="12"/>
  <c r="R95" i="12"/>
  <c r="Q95" i="12"/>
  <c r="P95" i="12"/>
  <c r="E95" i="12"/>
  <c r="T95" i="12" s="1"/>
  <c r="S94" i="12"/>
  <c r="R94" i="12"/>
  <c r="Q94" i="12"/>
  <c r="P94" i="12"/>
  <c r="E94" i="12"/>
  <c r="U93" i="12"/>
  <c r="S93" i="12"/>
  <c r="R93" i="12"/>
  <c r="Q93" i="12"/>
  <c r="P93" i="12"/>
  <c r="E93" i="12"/>
  <c r="T93" i="12" s="1"/>
  <c r="S92" i="12"/>
  <c r="R92" i="12"/>
  <c r="Q92" i="12"/>
  <c r="P92" i="12"/>
  <c r="E92" i="12"/>
  <c r="U91" i="12"/>
  <c r="T91" i="12"/>
  <c r="S91" i="12"/>
  <c r="R91" i="12"/>
  <c r="Q91" i="12"/>
  <c r="P91" i="12"/>
  <c r="E91" i="12"/>
  <c r="S90" i="12"/>
  <c r="R90" i="12"/>
  <c r="Q90" i="12"/>
  <c r="P90" i="12"/>
  <c r="E90" i="12"/>
  <c r="U90" i="12" s="1"/>
  <c r="S89" i="12"/>
  <c r="R89" i="12"/>
  <c r="Q89" i="12"/>
  <c r="P89" i="12"/>
  <c r="E89" i="12"/>
  <c r="U89" i="12" s="1"/>
  <c r="S88" i="12"/>
  <c r="R88" i="12"/>
  <c r="Q88" i="12"/>
  <c r="P88" i="12"/>
  <c r="E88" i="12"/>
  <c r="U88" i="12" s="1"/>
  <c r="O75" i="12"/>
  <c r="N75" i="12"/>
  <c r="M75" i="12"/>
  <c r="L75" i="12"/>
  <c r="K75" i="12"/>
  <c r="J75" i="12"/>
  <c r="I75" i="12"/>
  <c r="H75" i="12"/>
  <c r="G75" i="12"/>
  <c r="F75" i="12"/>
  <c r="C75" i="12"/>
  <c r="B75" i="12"/>
  <c r="S74" i="12"/>
  <c r="O74" i="12"/>
  <c r="N74" i="12"/>
  <c r="M74" i="12"/>
  <c r="L74" i="12"/>
  <c r="K74" i="12"/>
  <c r="J74" i="12"/>
  <c r="I74" i="12"/>
  <c r="Q74" i="12" s="1"/>
  <c r="H74" i="12"/>
  <c r="R74" i="12" s="1"/>
  <c r="G74" i="12"/>
  <c r="F74" i="12"/>
  <c r="C74" i="12"/>
  <c r="B74" i="12"/>
  <c r="O73" i="12"/>
  <c r="N73" i="12"/>
  <c r="M73" i="12"/>
  <c r="L73" i="12"/>
  <c r="K73" i="12"/>
  <c r="J73" i="12"/>
  <c r="I73" i="12"/>
  <c r="S73" i="12" s="1"/>
  <c r="H73" i="12"/>
  <c r="R73" i="12" s="1"/>
  <c r="G73" i="12"/>
  <c r="F73" i="12"/>
  <c r="C73" i="12"/>
  <c r="B73" i="12"/>
  <c r="E73" i="12" s="1"/>
  <c r="S72" i="12"/>
  <c r="R72" i="12"/>
  <c r="Q72" i="12"/>
  <c r="P72" i="12"/>
  <c r="E72" i="12"/>
  <c r="U72" i="12" s="1"/>
  <c r="S71" i="12"/>
  <c r="R71" i="12"/>
  <c r="Q71" i="12"/>
  <c r="P71" i="12"/>
  <c r="E71" i="12"/>
  <c r="O69" i="12"/>
  <c r="N69" i="12"/>
  <c r="M69" i="12"/>
  <c r="L69" i="12"/>
  <c r="K69" i="12"/>
  <c r="J69" i="12"/>
  <c r="I69" i="12"/>
  <c r="S69" i="12" s="1"/>
  <c r="H69" i="12"/>
  <c r="R69" i="12" s="1"/>
  <c r="G69" i="12"/>
  <c r="F69" i="12"/>
  <c r="C69" i="12"/>
  <c r="B69" i="12"/>
  <c r="O68" i="12"/>
  <c r="N68" i="12"/>
  <c r="M68" i="12"/>
  <c r="L68" i="12"/>
  <c r="K68" i="12"/>
  <c r="J68" i="12"/>
  <c r="I68" i="12"/>
  <c r="S68" i="12" s="1"/>
  <c r="H68" i="12"/>
  <c r="R68" i="12" s="1"/>
  <c r="G68" i="12"/>
  <c r="F68" i="12"/>
  <c r="C68" i="12"/>
  <c r="B68" i="12"/>
  <c r="E68" i="12" s="1"/>
  <c r="S67" i="12"/>
  <c r="R67" i="12"/>
  <c r="Q67" i="12"/>
  <c r="P67" i="12"/>
  <c r="E67" i="12"/>
  <c r="U67" i="12" s="1"/>
  <c r="S66" i="12"/>
  <c r="R66" i="12"/>
  <c r="Q66" i="12"/>
  <c r="P66" i="12"/>
  <c r="E66" i="12"/>
  <c r="U66" i="12" s="1"/>
  <c r="S65" i="12"/>
  <c r="R65" i="12"/>
  <c r="Q65" i="12"/>
  <c r="P65" i="12"/>
  <c r="E65" i="12"/>
  <c r="T65" i="12" s="1"/>
  <c r="S64" i="12"/>
  <c r="R64" i="12"/>
  <c r="Q64" i="12"/>
  <c r="P64" i="12"/>
  <c r="E64" i="12"/>
  <c r="T64" i="12" s="1"/>
  <c r="S63" i="12"/>
  <c r="R63" i="12"/>
  <c r="Q63" i="12"/>
  <c r="P63" i="12"/>
  <c r="E63" i="12"/>
  <c r="O61" i="12"/>
  <c r="N61" i="12"/>
  <c r="M61" i="12"/>
  <c r="L61" i="12"/>
  <c r="K61" i="12"/>
  <c r="J61" i="12"/>
  <c r="I61" i="12"/>
  <c r="S61" i="12" s="1"/>
  <c r="H61" i="12"/>
  <c r="C61" i="12"/>
  <c r="B61" i="12"/>
  <c r="S60" i="12"/>
  <c r="R60" i="12"/>
  <c r="Q60" i="12"/>
  <c r="P60" i="12"/>
  <c r="E60" i="12"/>
  <c r="U60" i="12" s="1"/>
  <c r="S59" i="12"/>
  <c r="R59" i="12"/>
  <c r="Q59" i="12"/>
  <c r="P59" i="12"/>
  <c r="E59" i="12"/>
  <c r="S58" i="12"/>
  <c r="R58" i="12"/>
  <c r="Q58" i="12"/>
  <c r="P58" i="12"/>
  <c r="E58" i="12"/>
  <c r="U58" i="12" s="1"/>
  <c r="S57" i="12"/>
  <c r="R57" i="12"/>
  <c r="Q57" i="12"/>
  <c r="P57" i="12"/>
  <c r="E57" i="12"/>
  <c r="U57" i="12" s="1"/>
  <c r="O55" i="12"/>
  <c r="N55" i="12"/>
  <c r="M55" i="12"/>
  <c r="L55" i="12"/>
  <c r="K55" i="12"/>
  <c r="J55" i="12"/>
  <c r="I55" i="12"/>
  <c r="S55" i="12" s="1"/>
  <c r="H55" i="12"/>
  <c r="R55" i="12" s="1"/>
  <c r="G55" i="12"/>
  <c r="F55" i="12"/>
  <c r="C55" i="12"/>
  <c r="B55" i="12"/>
  <c r="S54" i="12"/>
  <c r="R54" i="12"/>
  <c r="Q54" i="12"/>
  <c r="P54" i="12"/>
  <c r="E54" i="12"/>
  <c r="U54" i="12" s="1"/>
  <c r="S53" i="12"/>
  <c r="R53" i="12"/>
  <c r="Q53" i="12"/>
  <c r="P53" i="12"/>
  <c r="E53" i="12"/>
  <c r="T53" i="12" s="1"/>
  <c r="S52" i="12"/>
  <c r="R52" i="12"/>
  <c r="Q52" i="12"/>
  <c r="P52" i="12"/>
  <c r="E52" i="12"/>
  <c r="T52" i="12" s="1"/>
  <c r="T51" i="12"/>
  <c r="S51" i="12"/>
  <c r="R51" i="12"/>
  <c r="Q51" i="12"/>
  <c r="P51" i="12"/>
  <c r="E51" i="12"/>
  <c r="U51" i="12" s="1"/>
  <c r="T50" i="12"/>
  <c r="S50" i="12"/>
  <c r="R50" i="12"/>
  <c r="Q50" i="12"/>
  <c r="P50" i="12"/>
  <c r="E50" i="12"/>
  <c r="U50" i="12" s="1"/>
  <c r="S49" i="12"/>
  <c r="R49" i="12"/>
  <c r="Q49" i="12"/>
  <c r="P49" i="12"/>
  <c r="E49" i="12"/>
  <c r="U48" i="12"/>
  <c r="S48" i="12"/>
  <c r="R48" i="12"/>
  <c r="Q48" i="12"/>
  <c r="P48" i="12"/>
  <c r="E48" i="12"/>
  <c r="T48" i="12" s="1"/>
  <c r="S47" i="12"/>
  <c r="R47" i="12"/>
  <c r="Q47" i="12"/>
  <c r="P47" i="12"/>
  <c r="E47" i="12"/>
  <c r="U47" i="12" s="1"/>
  <c r="S46" i="12"/>
  <c r="R46" i="12"/>
  <c r="Q46" i="12"/>
  <c r="P46" i="12"/>
  <c r="E46" i="12"/>
  <c r="U46" i="12" s="1"/>
  <c r="S45" i="12"/>
  <c r="R45" i="12"/>
  <c r="Q45" i="12"/>
  <c r="P45" i="12"/>
  <c r="E45" i="12"/>
  <c r="U45" i="12" s="1"/>
  <c r="S44" i="12"/>
  <c r="R44" i="12"/>
  <c r="Q44" i="12"/>
  <c r="P44" i="12"/>
  <c r="E44" i="12"/>
  <c r="T44" i="12" s="1"/>
  <c r="O42" i="12"/>
  <c r="N42" i="12"/>
  <c r="M42" i="12"/>
  <c r="L42" i="12"/>
  <c r="K42" i="12"/>
  <c r="J42" i="12"/>
  <c r="I42" i="12"/>
  <c r="H42" i="12"/>
  <c r="G42" i="12"/>
  <c r="F42" i="12"/>
  <c r="C42" i="12"/>
  <c r="B42" i="12"/>
  <c r="S41" i="12"/>
  <c r="R41" i="12"/>
  <c r="Q41" i="12"/>
  <c r="P41" i="12"/>
  <c r="E41" i="12"/>
  <c r="T41" i="12" s="1"/>
  <c r="S40" i="12"/>
  <c r="R40" i="12"/>
  <c r="Q40" i="12"/>
  <c r="P40" i="12"/>
  <c r="E40" i="12"/>
  <c r="U40" i="12" s="1"/>
  <c r="T39" i="12"/>
  <c r="S39" i="12"/>
  <c r="R39" i="12"/>
  <c r="Q39" i="12"/>
  <c r="P39" i="12"/>
  <c r="E39" i="12"/>
  <c r="U39" i="12" s="1"/>
  <c r="T38" i="12"/>
  <c r="S38" i="12"/>
  <c r="R38" i="12"/>
  <c r="Q38" i="12"/>
  <c r="P38" i="12"/>
  <c r="E38" i="12"/>
  <c r="S37" i="12"/>
  <c r="R37" i="12"/>
  <c r="Q37" i="12"/>
  <c r="P37" i="12"/>
  <c r="T37" i="12" s="1"/>
  <c r="E37" i="12"/>
  <c r="O35" i="12"/>
  <c r="N35" i="12"/>
  <c r="M35" i="12"/>
  <c r="L35" i="12"/>
  <c r="K35" i="12"/>
  <c r="J35" i="12"/>
  <c r="I35" i="12"/>
  <c r="S35" i="12" s="1"/>
  <c r="H35" i="12"/>
  <c r="R35" i="12" s="1"/>
  <c r="G35" i="12"/>
  <c r="F35" i="12"/>
  <c r="C35" i="12"/>
  <c r="B35" i="12"/>
  <c r="E35" i="12" s="1"/>
  <c r="T34" i="12"/>
  <c r="S34" i="12"/>
  <c r="R34" i="12"/>
  <c r="Q34" i="12"/>
  <c r="P34" i="12"/>
  <c r="E34" i="12"/>
  <c r="O32" i="12"/>
  <c r="N32" i="12"/>
  <c r="M32" i="12"/>
  <c r="L32" i="12"/>
  <c r="K32" i="12"/>
  <c r="J32" i="12"/>
  <c r="I32" i="12"/>
  <c r="S32" i="12" s="1"/>
  <c r="H32" i="12"/>
  <c r="R32" i="12" s="1"/>
  <c r="G32" i="12"/>
  <c r="F32" i="12"/>
  <c r="C32" i="12"/>
  <c r="E32" i="12" s="1"/>
  <c r="B32" i="12"/>
  <c r="U31" i="12"/>
  <c r="S31" i="12"/>
  <c r="R31" i="12"/>
  <c r="Q31" i="12"/>
  <c r="P31" i="12"/>
  <c r="E31" i="12"/>
  <c r="T31" i="12" s="1"/>
  <c r="S30" i="12"/>
  <c r="R30" i="12"/>
  <c r="Q30" i="12"/>
  <c r="P30" i="12"/>
  <c r="E30" i="12"/>
  <c r="U30" i="12" s="1"/>
  <c r="S29" i="12"/>
  <c r="R29" i="12"/>
  <c r="Q29" i="12"/>
  <c r="P29" i="12"/>
  <c r="E29" i="12"/>
  <c r="U29" i="12" s="1"/>
  <c r="S28" i="12"/>
  <c r="R28" i="12"/>
  <c r="Q28" i="12"/>
  <c r="P28" i="12"/>
  <c r="E28" i="12"/>
  <c r="T28" i="12" s="1"/>
  <c r="O26" i="12"/>
  <c r="N26" i="12"/>
  <c r="M26" i="12"/>
  <c r="L26" i="12"/>
  <c r="K26" i="12"/>
  <c r="J26" i="12"/>
  <c r="I26" i="12"/>
  <c r="H26" i="12"/>
  <c r="G26" i="12"/>
  <c r="F26" i="12"/>
  <c r="C26" i="12"/>
  <c r="B26" i="12"/>
  <c r="E26" i="12" s="1"/>
  <c r="S25" i="12"/>
  <c r="R25" i="12"/>
  <c r="Q25" i="12"/>
  <c r="P25" i="12"/>
  <c r="E25" i="12"/>
  <c r="T25" i="12" s="1"/>
  <c r="U24" i="12"/>
  <c r="S24" i="12"/>
  <c r="R24" i="12"/>
  <c r="Q24" i="12"/>
  <c r="P24" i="12"/>
  <c r="E24" i="12"/>
  <c r="T24" i="12" s="1"/>
  <c r="S23" i="12"/>
  <c r="R23" i="12"/>
  <c r="Q23" i="12"/>
  <c r="P23" i="12"/>
  <c r="E23" i="12"/>
  <c r="T22" i="12"/>
  <c r="S22" i="12"/>
  <c r="R22" i="12"/>
  <c r="Q22" i="12"/>
  <c r="P22" i="12"/>
  <c r="E22" i="12"/>
  <c r="U22" i="12" s="1"/>
  <c r="U21" i="12"/>
  <c r="T21" i="12"/>
  <c r="S21" i="12"/>
  <c r="R21" i="12"/>
  <c r="Q21" i="12"/>
  <c r="P21" i="12"/>
  <c r="E21" i="12"/>
  <c r="S20" i="12"/>
  <c r="R20" i="12"/>
  <c r="Q20" i="12"/>
  <c r="P20" i="12"/>
  <c r="E20" i="12"/>
  <c r="U20" i="12" s="1"/>
  <c r="S19" i="12"/>
  <c r="R19" i="12"/>
  <c r="Q19" i="12"/>
  <c r="P19" i="12"/>
  <c r="E19" i="12"/>
  <c r="U19" i="12" s="1"/>
  <c r="O17" i="12"/>
  <c r="N17" i="12"/>
  <c r="M17" i="12"/>
  <c r="L17" i="12"/>
  <c r="K17" i="12"/>
  <c r="J17" i="12"/>
  <c r="I17" i="12"/>
  <c r="S17" i="12" s="1"/>
  <c r="H17" i="12"/>
  <c r="R17" i="12" s="1"/>
  <c r="G17" i="12"/>
  <c r="F17" i="12"/>
  <c r="C17" i="12"/>
  <c r="B17" i="12"/>
  <c r="E17" i="12" s="1"/>
  <c r="S16" i="12"/>
  <c r="R16" i="12"/>
  <c r="Q16" i="12"/>
  <c r="P16" i="12"/>
  <c r="E16" i="12"/>
  <c r="U16" i="12" s="1"/>
  <c r="S15" i="12"/>
  <c r="R15" i="12"/>
  <c r="Q15" i="12"/>
  <c r="P15" i="12"/>
  <c r="E15" i="12"/>
  <c r="U15" i="12" s="1"/>
  <c r="S14" i="12"/>
  <c r="R14" i="12"/>
  <c r="Q14" i="12"/>
  <c r="P14" i="12"/>
  <c r="E14" i="12"/>
  <c r="T14" i="12" s="1"/>
  <c r="U13" i="12"/>
  <c r="S13" i="12"/>
  <c r="R13" i="12"/>
  <c r="Q13" i="12"/>
  <c r="P13" i="12"/>
  <c r="E13" i="12"/>
  <c r="T13" i="12" s="1"/>
  <c r="S12" i="12"/>
  <c r="R12" i="12"/>
  <c r="Q12" i="12"/>
  <c r="P12" i="12"/>
  <c r="E12" i="12"/>
  <c r="U11" i="12"/>
  <c r="T11" i="12"/>
  <c r="S11" i="12"/>
  <c r="R11" i="12"/>
  <c r="Q11" i="12"/>
  <c r="P11" i="12"/>
  <c r="E11" i="12"/>
  <c r="T10" i="12"/>
  <c r="S10" i="12"/>
  <c r="R10" i="12"/>
  <c r="Q10" i="12"/>
  <c r="U10" i="12" s="1"/>
  <c r="P10" i="12"/>
  <c r="E10" i="12"/>
  <c r="T9" i="12"/>
  <c r="S9" i="12"/>
  <c r="R9" i="12"/>
  <c r="Q9" i="12"/>
  <c r="P9" i="12"/>
  <c r="E9" i="12"/>
  <c r="U9" i="12" s="1"/>
  <c r="S96" i="11"/>
  <c r="R96" i="11"/>
  <c r="Q96" i="11"/>
  <c r="P96" i="11"/>
  <c r="E96" i="11"/>
  <c r="U96" i="11" s="1"/>
  <c r="S95" i="11"/>
  <c r="R95" i="11"/>
  <c r="Q95" i="11"/>
  <c r="P95" i="11"/>
  <c r="E95" i="11"/>
  <c r="U95" i="11" s="1"/>
  <c r="S94" i="11"/>
  <c r="R94" i="11"/>
  <c r="Q94" i="11"/>
  <c r="P94" i="11"/>
  <c r="E94" i="11"/>
  <c r="T94" i="11" s="1"/>
  <c r="S93" i="11"/>
  <c r="R93" i="11"/>
  <c r="Q93" i="11"/>
  <c r="P93" i="11"/>
  <c r="E93" i="11"/>
  <c r="S92" i="11"/>
  <c r="R92" i="11"/>
  <c r="Q92" i="11"/>
  <c r="P92" i="11"/>
  <c r="E92" i="11"/>
  <c r="U92" i="11" s="1"/>
  <c r="S91" i="11"/>
  <c r="R91" i="11"/>
  <c r="Q91" i="11"/>
  <c r="P91" i="11"/>
  <c r="E91" i="11"/>
  <c r="U90" i="11"/>
  <c r="T90" i="11"/>
  <c r="S90" i="11"/>
  <c r="R90" i="11"/>
  <c r="Q90" i="11"/>
  <c r="P90" i="11"/>
  <c r="E90" i="11"/>
  <c r="S89" i="11"/>
  <c r="R89" i="11"/>
  <c r="Q89" i="11"/>
  <c r="P89" i="11"/>
  <c r="E89" i="11"/>
  <c r="U89" i="11" s="1"/>
  <c r="S88" i="11"/>
  <c r="R88" i="11"/>
  <c r="Q88" i="11"/>
  <c r="P88" i="11"/>
  <c r="E88" i="11"/>
  <c r="O75" i="11"/>
  <c r="N75" i="11"/>
  <c r="M75" i="11"/>
  <c r="L75" i="11"/>
  <c r="K75" i="11"/>
  <c r="J75" i="11"/>
  <c r="I75" i="11"/>
  <c r="S75" i="11" s="1"/>
  <c r="H75" i="11"/>
  <c r="R75" i="11" s="1"/>
  <c r="G75" i="11"/>
  <c r="F75" i="11"/>
  <c r="C75" i="11"/>
  <c r="B75" i="11"/>
  <c r="O74" i="11"/>
  <c r="N74" i="11"/>
  <c r="M74" i="11"/>
  <c r="L74" i="11"/>
  <c r="K74" i="11"/>
  <c r="J74" i="11"/>
  <c r="I74" i="11"/>
  <c r="S74" i="11" s="1"/>
  <c r="H74" i="11"/>
  <c r="R74" i="11" s="1"/>
  <c r="G74" i="11"/>
  <c r="F74" i="11"/>
  <c r="E74" i="11"/>
  <c r="C74" i="11"/>
  <c r="B74" i="11"/>
  <c r="O73" i="11"/>
  <c r="N73" i="11"/>
  <c r="M73" i="11"/>
  <c r="L73" i="11"/>
  <c r="K73" i="11"/>
  <c r="J73" i="11"/>
  <c r="I73" i="11"/>
  <c r="S73" i="11" s="1"/>
  <c r="H73" i="11"/>
  <c r="G73" i="11"/>
  <c r="F73" i="11"/>
  <c r="C73" i="11"/>
  <c r="B73" i="11"/>
  <c r="S72" i="11"/>
  <c r="R72" i="11"/>
  <c r="Q72" i="11"/>
  <c r="P72" i="11"/>
  <c r="E72" i="11"/>
  <c r="U72" i="11" s="1"/>
  <c r="U71" i="11"/>
  <c r="T71" i="11"/>
  <c r="S71" i="11"/>
  <c r="R71" i="11"/>
  <c r="Q71" i="11"/>
  <c r="P71" i="11"/>
  <c r="E71" i="11"/>
  <c r="O69" i="11"/>
  <c r="N69" i="11"/>
  <c r="M69" i="11"/>
  <c r="L69" i="11"/>
  <c r="K69" i="11"/>
  <c r="J69" i="11"/>
  <c r="I69" i="11"/>
  <c r="S69" i="11" s="1"/>
  <c r="H69" i="11"/>
  <c r="R69" i="11" s="1"/>
  <c r="G69" i="11"/>
  <c r="F69" i="11"/>
  <c r="C69" i="11"/>
  <c r="E69" i="11" s="1"/>
  <c r="B69" i="11"/>
  <c r="O68" i="11"/>
  <c r="N68" i="11"/>
  <c r="M68" i="11"/>
  <c r="L68" i="11"/>
  <c r="K68" i="11"/>
  <c r="J68" i="11"/>
  <c r="I68" i="11"/>
  <c r="S68" i="11" s="1"/>
  <c r="H68" i="11"/>
  <c r="G68" i="11"/>
  <c r="F68" i="11"/>
  <c r="C68" i="11"/>
  <c r="B68" i="11"/>
  <c r="E68" i="11" s="1"/>
  <c r="T67" i="11"/>
  <c r="S67" i="11"/>
  <c r="R67" i="11"/>
  <c r="Q67" i="11"/>
  <c r="P67" i="11"/>
  <c r="E67" i="11"/>
  <c r="U67" i="11" s="1"/>
  <c r="U66" i="11"/>
  <c r="T66" i="11"/>
  <c r="S66" i="11"/>
  <c r="R66" i="11"/>
  <c r="Q66" i="11"/>
  <c r="P66" i="11"/>
  <c r="E66" i="11"/>
  <c r="S65" i="11"/>
  <c r="R65" i="11"/>
  <c r="Q65" i="11"/>
  <c r="P65" i="11"/>
  <c r="E65" i="11"/>
  <c r="U65" i="11" s="1"/>
  <c r="S64" i="11"/>
  <c r="R64" i="11"/>
  <c r="Q64" i="11"/>
  <c r="P64" i="11"/>
  <c r="E64" i="11"/>
  <c r="U64" i="11" s="1"/>
  <c r="S63" i="11"/>
  <c r="R63" i="11"/>
  <c r="Q63" i="11"/>
  <c r="P63" i="11"/>
  <c r="E63" i="11"/>
  <c r="U63" i="11" s="1"/>
  <c r="O61" i="11"/>
  <c r="N61" i="11"/>
  <c r="M61" i="11"/>
  <c r="L61" i="11"/>
  <c r="K61" i="11"/>
  <c r="J61" i="11"/>
  <c r="I61" i="11"/>
  <c r="H61" i="11"/>
  <c r="C61" i="11"/>
  <c r="B61" i="11"/>
  <c r="S60" i="11"/>
  <c r="R60" i="11"/>
  <c r="Q60" i="11"/>
  <c r="P60" i="11"/>
  <c r="E60" i="11"/>
  <c r="U60" i="11" s="1"/>
  <c r="S59" i="11"/>
  <c r="R59" i="11"/>
  <c r="Q59" i="11"/>
  <c r="P59" i="11"/>
  <c r="E59" i="11"/>
  <c r="U59" i="11" s="1"/>
  <c r="S58" i="11"/>
  <c r="R58" i="11"/>
  <c r="Q58" i="11"/>
  <c r="P58" i="11"/>
  <c r="E58" i="11"/>
  <c r="U58" i="11" s="1"/>
  <c r="S57" i="11"/>
  <c r="R57" i="11"/>
  <c r="Q57" i="11"/>
  <c r="P57" i="11"/>
  <c r="E57" i="11"/>
  <c r="U57" i="11" s="1"/>
  <c r="O55" i="11"/>
  <c r="N55" i="11"/>
  <c r="M55" i="11"/>
  <c r="L55" i="11"/>
  <c r="K55" i="11"/>
  <c r="J55" i="11"/>
  <c r="I55" i="11"/>
  <c r="S55" i="11" s="1"/>
  <c r="H55" i="11"/>
  <c r="R55" i="11" s="1"/>
  <c r="G55" i="11"/>
  <c r="F55" i="11"/>
  <c r="C55" i="11"/>
  <c r="B55" i="11"/>
  <c r="E55" i="11" s="1"/>
  <c r="U54" i="11"/>
  <c r="T54" i="11"/>
  <c r="S54" i="11"/>
  <c r="R54" i="11"/>
  <c r="Q54" i="11"/>
  <c r="P54" i="11"/>
  <c r="E54" i="11"/>
  <c r="S53" i="11"/>
  <c r="R53" i="11"/>
  <c r="Q53" i="11"/>
  <c r="P53" i="11"/>
  <c r="E53" i="11"/>
  <c r="U53" i="11" s="1"/>
  <c r="S52" i="11"/>
  <c r="R52" i="11"/>
  <c r="Q52" i="11"/>
  <c r="P52" i="11"/>
  <c r="E52" i="11"/>
  <c r="U52" i="11" s="1"/>
  <c r="S51" i="11"/>
  <c r="R51" i="11"/>
  <c r="Q51" i="11"/>
  <c r="P51" i="11"/>
  <c r="E51" i="11"/>
  <c r="T51" i="11" s="1"/>
  <c r="S50" i="11"/>
  <c r="R50" i="11"/>
  <c r="Q50" i="11"/>
  <c r="P50" i="11"/>
  <c r="E50" i="11"/>
  <c r="T50" i="11" s="1"/>
  <c r="S49" i="11"/>
  <c r="R49" i="11"/>
  <c r="Q49" i="11"/>
  <c r="P49" i="11"/>
  <c r="E49" i="11"/>
  <c r="U49" i="11" s="1"/>
  <c r="U48" i="11"/>
  <c r="S48" i="11"/>
  <c r="R48" i="11"/>
  <c r="Q48" i="11"/>
  <c r="P48" i="11"/>
  <c r="E48" i="11"/>
  <c r="T48" i="11" s="1"/>
  <c r="U47" i="11"/>
  <c r="T47" i="11"/>
  <c r="S47" i="11"/>
  <c r="R47" i="11"/>
  <c r="Q47" i="11"/>
  <c r="P47" i="11"/>
  <c r="E47" i="11"/>
  <c r="S46" i="11"/>
  <c r="R46" i="11"/>
  <c r="Q46" i="11"/>
  <c r="P46" i="11"/>
  <c r="E46" i="11"/>
  <c r="S45" i="11"/>
  <c r="R45" i="11"/>
  <c r="Q45" i="11"/>
  <c r="P45" i="11"/>
  <c r="E45" i="11"/>
  <c r="S44" i="11"/>
  <c r="R44" i="11"/>
  <c r="Q44" i="11"/>
  <c r="P44" i="11"/>
  <c r="E44" i="11"/>
  <c r="U44" i="11" s="1"/>
  <c r="S42" i="11"/>
  <c r="O42" i="11"/>
  <c r="N42" i="11"/>
  <c r="M42" i="11"/>
  <c r="L42" i="11"/>
  <c r="K42" i="11"/>
  <c r="J42" i="11"/>
  <c r="I42" i="11"/>
  <c r="H42" i="11"/>
  <c r="R42" i="11" s="1"/>
  <c r="G42" i="11"/>
  <c r="F42" i="11"/>
  <c r="C42" i="11"/>
  <c r="E42" i="11" s="1"/>
  <c r="B42" i="11"/>
  <c r="S41" i="11"/>
  <c r="R41" i="11"/>
  <c r="Q41" i="11"/>
  <c r="P41" i="11"/>
  <c r="E41" i="11"/>
  <c r="U41" i="11" s="1"/>
  <c r="S40" i="11"/>
  <c r="R40" i="11"/>
  <c r="Q40" i="11"/>
  <c r="P40" i="11"/>
  <c r="E40" i="11"/>
  <c r="T40" i="11" s="1"/>
  <c r="U39" i="11"/>
  <c r="S39" i="11"/>
  <c r="R39" i="11"/>
  <c r="Q39" i="11"/>
  <c r="P39" i="11"/>
  <c r="E39" i="11"/>
  <c r="T39" i="11" s="1"/>
  <c r="S38" i="11"/>
  <c r="R38" i="11"/>
  <c r="Q38" i="11"/>
  <c r="P38" i="11"/>
  <c r="T38" i="11" s="1"/>
  <c r="E38" i="11"/>
  <c r="U38" i="11" s="1"/>
  <c r="U37" i="11"/>
  <c r="T37" i="11"/>
  <c r="S37" i="11"/>
  <c r="R37" i="11"/>
  <c r="Q37" i="11"/>
  <c r="P37" i="11"/>
  <c r="E37" i="11"/>
  <c r="S35" i="11"/>
  <c r="O35" i="11"/>
  <c r="N35" i="11"/>
  <c r="M35" i="11"/>
  <c r="L35" i="11"/>
  <c r="K35" i="11"/>
  <c r="J35" i="11"/>
  <c r="I35" i="11"/>
  <c r="H35" i="11"/>
  <c r="R35" i="11" s="1"/>
  <c r="G35" i="11"/>
  <c r="F35" i="11"/>
  <c r="C35" i="11"/>
  <c r="B35" i="11"/>
  <c r="U34" i="11"/>
  <c r="T34" i="11"/>
  <c r="S34" i="11"/>
  <c r="R34" i="11"/>
  <c r="Q34" i="11"/>
  <c r="P34" i="11"/>
  <c r="E34" i="11"/>
  <c r="O32" i="11"/>
  <c r="N32" i="11"/>
  <c r="M32" i="11"/>
  <c r="L32" i="11"/>
  <c r="K32" i="11"/>
  <c r="J32" i="11"/>
  <c r="I32" i="11"/>
  <c r="S32" i="11" s="1"/>
  <c r="H32" i="11"/>
  <c r="R32" i="11" s="1"/>
  <c r="G32" i="11"/>
  <c r="F32" i="11"/>
  <c r="C32" i="11"/>
  <c r="B32" i="11"/>
  <c r="E32" i="11" s="1"/>
  <c r="U31" i="11"/>
  <c r="T31" i="11"/>
  <c r="S31" i="11"/>
  <c r="R31" i="11"/>
  <c r="Q31" i="11"/>
  <c r="P31" i="11"/>
  <c r="E31" i="11"/>
  <c r="S30" i="11"/>
  <c r="R30" i="11"/>
  <c r="Q30" i="11"/>
  <c r="P30" i="11"/>
  <c r="E30" i="11"/>
  <c r="U29" i="11"/>
  <c r="T29" i="11"/>
  <c r="S29" i="11"/>
  <c r="R29" i="11"/>
  <c r="Q29" i="11"/>
  <c r="P29" i="11"/>
  <c r="E29" i="11"/>
  <c r="S28" i="11"/>
  <c r="R28" i="11"/>
  <c r="Q28" i="11"/>
  <c r="P28" i="11"/>
  <c r="E28" i="11"/>
  <c r="U28" i="11" s="1"/>
  <c r="O26" i="11"/>
  <c r="N26" i="11"/>
  <c r="M26" i="11"/>
  <c r="L26" i="11"/>
  <c r="K26" i="11"/>
  <c r="J26" i="11"/>
  <c r="I26" i="11"/>
  <c r="S26" i="11" s="1"/>
  <c r="H26" i="11"/>
  <c r="R26" i="11" s="1"/>
  <c r="G26" i="11"/>
  <c r="F26" i="11"/>
  <c r="E26" i="11"/>
  <c r="C26" i="11"/>
  <c r="B26" i="11"/>
  <c r="S25" i="11"/>
  <c r="R25" i="11"/>
  <c r="Q25" i="11"/>
  <c r="P25" i="11"/>
  <c r="E25" i="11"/>
  <c r="U25" i="11" s="1"/>
  <c r="S24" i="11"/>
  <c r="R24" i="11"/>
  <c r="Q24" i="11"/>
  <c r="P24" i="11"/>
  <c r="E24" i="11"/>
  <c r="U24" i="11" s="1"/>
  <c r="S23" i="11"/>
  <c r="R23" i="11"/>
  <c r="Q23" i="11"/>
  <c r="P23" i="11"/>
  <c r="E23" i="11"/>
  <c r="T23" i="11" s="1"/>
  <c r="S22" i="11"/>
  <c r="R22" i="11"/>
  <c r="Q22" i="11"/>
  <c r="P22" i="11"/>
  <c r="E22" i="11"/>
  <c r="T21" i="11"/>
  <c r="S21" i="11"/>
  <c r="R21" i="11"/>
  <c r="Q21" i="11"/>
  <c r="P21" i="11"/>
  <c r="E21" i="11"/>
  <c r="U21" i="11" s="1"/>
  <c r="U20" i="11"/>
  <c r="T20" i="11"/>
  <c r="S20" i="11"/>
  <c r="R20" i="11"/>
  <c r="Q20" i="11"/>
  <c r="P20" i="11"/>
  <c r="E20" i="11"/>
  <c r="S19" i="11"/>
  <c r="R19" i="11"/>
  <c r="Q19" i="11"/>
  <c r="P19" i="11"/>
  <c r="E19" i="11"/>
  <c r="R17" i="11"/>
  <c r="O17" i="11"/>
  <c r="N17" i="11"/>
  <c r="M17" i="11"/>
  <c r="L17" i="11"/>
  <c r="K17" i="11"/>
  <c r="J17" i="11"/>
  <c r="I17" i="11"/>
  <c r="S17" i="11" s="1"/>
  <c r="H17" i="11"/>
  <c r="G17" i="11"/>
  <c r="F17" i="11"/>
  <c r="C17" i="11"/>
  <c r="B17" i="11"/>
  <c r="E17" i="11" s="1"/>
  <c r="S16" i="11"/>
  <c r="R16" i="11"/>
  <c r="Q16" i="11"/>
  <c r="P16" i="11"/>
  <c r="E16" i="11"/>
  <c r="T16" i="11" s="1"/>
  <c r="S15" i="11"/>
  <c r="R15" i="11"/>
  <c r="Q15" i="11"/>
  <c r="P15" i="11"/>
  <c r="E15" i="11"/>
  <c r="S14" i="11"/>
  <c r="R14" i="11"/>
  <c r="Q14" i="11"/>
  <c r="P14" i="11"/>
  <c r="E14" i="11"/>
  <c r="U14" i="11" s="1"/>
  <c r="S13" i="11"/>
  <c r="R13" i="11"/>
  <c r="Q13" i="11"/>
  <c r="P13" i="11"/>
  <c r="E13" i="11"/>
  <c r="U13" i="11" s="1"/>
  <c r="S12" i="11"/>
  <c r="R12" i="11"/>
  <c r="Q12" i="11"/>
  <c r="P12" i="11"/>
  <c r="E12" i="11"/>
  <c r="T12" i="11" s="1"/>
  <c r="S11" i="11"/>
  <c r="R11" i="11"/>
  <c r="Q11" i="11"/>
  <c r="P11" i="11"/>
  <c r="E11" i="11"/>
  <c r="T10" i="11"/>
  <c r="S10" i="11"/>
  <c r="R10" i="11"/>
  <c r="Q10" i="11"/>
  <c r="P10" i="11"/>
  <c r="E10" i="11"/>
  <c r="U10" i="11" s="1"/>
  <c r="U9" i="11"/>
  <c r="T9" i="11"/>
  <c r="S9" i="11"/>
  <c r="R9" i="11"/>
  <c r="Q9" i="11"/>
  <c r="P9" i="11"/>
  <c r="E9" i="11"/>
  <c r="S96" i="10"/>
  <c r="R96" i="10"/>
  <c r="Q96" i="10"/>
  <c r="P96" i="10"/>
  <c r="E96" i="10"/>
  <c r="U95" i="10"/>
  <c r="T95" i="10"/>
  <c r="S95" i="10"/>
  <c r="R95" i="10"/>
  <c r="Q95" i="10"/>
  <c r="P95" i="10"/>
  <c r="E95" i="10"/>
  <c r="S94" i="10"/>
  <c r="R94" i="10"/>
  <c r="Q94" i="10"/>
  <c r="P94" i="10"/>
  <c r="E94" i="10"/>
  <c r="U94" i="10" s="1"/>
  <c r="S93" i="10"/>
  <c r="R93" i="10"/>
  <c r="Q93" i="10"/>
  <c r="P93" i="10"/>
  <c r="E93" i="10"/>
  <c r="U93" i="10" s="1"/>
  <c r="S92" i="10"/>
  <c r="R92" i="10"/>
  <c r="Q92" i="10"/>
  <c r="P92" i="10"/>
  <c r="E92" i="10"/>
  <c r="T92" i="10" s="1"/>
  <c r="U91" i="10"/>
  <c r="S91" i="10"/>
  <c r="R91" i="10"/>
  <c r="Q91" i="10"/>
  <c r="P91" i="10"/>
  <c r="E91" i="10"/>
  <c r="T91" i="10" s="1"/>
  <c r="S90" i="10"/>
  <c r="R90" i="10"/>
  <c r="Q90" i="10"/>
  <c r="P90" i="10"/>
  <c r="E90" i="10"/>
  <c r="S89" i="10"/>
  <c r="R89" i="10"/>
  <c r="Q89" i="10"/>
  <c r="P89" i="10"/>
  <c r="E89" i="10"/>
  <c r="U89" i="10" s="1"/>
  <c r="S88" i="10"/>
  <c r="R88" i="10"/>
  <c r="Q88" i="10"/>
  <c r="P88" i="10"/>
  <c r="E88" i="10"/>
  <c r="O75" i="10"/>
  <c r="N75" i="10"/>
  <c r="M75" i="10"/>
  <c r="L75" i="10"/>
  <c r="K75" i="10"/>
  <c r="J75" i="10"/>
  <c r="I75" i="10"/>
  <c r="S75" i="10" s="1"/>
  <c r="H75" i="10"/>
  <c r="G75" i="10"/>
  <c r="F75" i="10"/>
  <c r="C75" i="10"/>
  <c r="B75" i="10"/>
  <c r="O74" i="10"/>
  <c r="N74" i="10"/>
  <c r="M74" i="10"/>
  <c r="L74" i="10"/>
  <c r="K74" i="10"/>
  <c r="J74" i="10"/>
  <c r="I74" i="10"/>
  <c r="H74" i="10"/>
  <c r="R74" i="10" s="1"/>
  <c r="G74" i="10"/>
  <c r="F74" i="10"/>
  <c r="C74" i="10"/>
  <c r="B74" i="10"/>
  <c r="O73" i="10"/>
  <c r="N73" i="10"/>
  <c r="M73" i="10"/>
  <c r="L73" i="10"/>
  <c r="K73" i="10"/>
  <c r="J73" i="10"/>
  <c r="I73" i="10"/>
  <c r="S73" i="10" s="1"/>
  <c r="H73" i="10"/>
  <c r="G73" i="10"/>
  <c r="F73" i="10"/>
  <c r="C73" i="10"/>
  <c r="B73" i="10"/>
  <c r="S72" i="10"/>
  <c r="R72" i="10"/>
  <c r="Q72" i="10"/>
  <c r="P72" i="10"/>
  <c r="E72" i="10"/>
  <c r="S71" i="10"/>
  <c r="R71" i="10"/>
  <c r="Q71" i="10"/>
  <c r="P71" i="10"/>
  <c r="E71" i="10"/>
  <c r="U71" i="10" s="1"/>
  <c r="O69" i="10"/>
  <c r="N69" i="10"/>
  <c r="M69" i="10"/>
  <c r="L69" i="10"/>
  <c r="K69" i="10"/>
  <c r="J69" i="10"/>
  <c r="I69" i="10"/>
  <c r="S69" i="10" s="1"/>
  <c r="H69" i="10"/>
  <c r="R69" i="10" s="1"/>
  <c r="G69" i="10"/>
  <c r="F69" i="10"/>
  <c r="C69" i="10"/>
  <c r="B69" i="10"/>
  <c r="E69" i="10" s="1"/>
  <c r="O68" i="10"/>
  <c r="N68" i="10"/>
  <c r="M68" i="10"/>
  <c r="L68" i="10"/>
  <c r="K68" i="10"/>
  <c r="J68" i="10"/>
  <c r="I68" i="10"/>
  <c r="S68" i="10" s="1"/>
  <c r="H68" i="10"/>
  <c r="G68" i="10"/>
  <c r="F68" i="10"/>
  <c r="C68" i="10"/>
  <c r="B68" i="10"/>
  <c r="S67" i="10"/>
  <c r="R67" i="10"/>
  <c r="Q67" i="10"/>
  <c r="P67" i="10"/>
  <c r="E67" i="10"/>
  <c r="U67" i="10" s="1"/>
  <c r="S66" i="10"/>
  <c r="R66" i="10"/>
  <c r="Q66" i="10"/>
  <c r="P66" i="10"/>
  <c r="E66" i="10"/>
  <c r="S65" i="10"/>
  <c r="R65" i="10"/>
  <c r="Q65" i="10"/>
  <c r="P65" i="10"/>
  <c r="E65" i="10"/>
  <c r="T65" i="10" s="1"/>
  <c r="U64" i="10"/>
  <c r="S64" i="10"/>
  <c r="R64" i="10"/>
  <c r="Q64" i="10"/>
  <c r="P64" i="10"/>
  <c r="E64" i="10"/>
  <c r="T64" i="10" s="1"/>
  <c r="S63" i="10"/>
  <c r="R63" i="10"/>
  <c r="Q63" i="10"/>
  <c r="P63" i="10"/>
  <c r="E63" i="10"/>
  <c r="O61" i="10"/>
  <c r="N61" i="10"/>
  <c r="M61" i="10"/>
  <c r="L61" i="10"/>
  <c r="K61" i="10"/>
  <c r="J61" i="10"/>
  <c r="I61" i="10"/>
  <c r="S61" i="10" s="1"/>
  <c r="H61" i="10"/>
  <c r="R61" i="10" s="1"/>
  <c r="C61" i="10"/>
  <c r="B61" i="10"/>
  <c r="S60" i="10"/>
  <c r="R60" i="10"/>
  <c r="Q60" i="10"/>
  <c r="P60" i="10"/>
  <c r="E60" i="10"/>
  <c r="T60" i="10" s="1"/>
  <c r="S59" i="10"/>
  <c r="R59" i="10"/>
  <c r="Q59" i="10"/>
  <c r="P59" i="10"/>
  <c r="E59" i="10"/>
  <c r="T59" i="10" s="1"/>
  <c r="S58" i="10"/>
  <c r="R58" i="10"/>
  <c r="Q58" i="10"/>
  <c r="P58" i="10"/>
  <c r="E58" i="10"/>
  <c r="U58" i="10" s="1"/>
  <c r="U57" i="10"/>
  <c r="T57" i="10"/>
  <c r="S57" i="10"/>
  <c r="R57" i="10"/>
  <c r="Q57" i="10"/>
  <c r="P57" i="10"/>
  <c r="E57" i="10"/>
  <c r="S55" i="10"/>
  <c r="O55" i="10"/>
  <c r="N55" i="10"/>
  <c r="M55" i="10"/>
  <c r="L55" i="10"/>
  <c r="K55" i="10"/>
  <c r="J55" i="10"/>
  <c r="I55" i="10"/>
  <c r="H55" i="10"/>
  <c r="R55" i="10" s="1"/>
  <c r="G55" i="10"/>
  <c r="F55" i="10"/>
  <c r="C55" i="10"/>
  <c r="B55" i="10"/>
  <c r="U54" i="10"/>
  <c r="T54" i="10"/>
  <c r="S54" i="10"/>
  <c r="R54" i="10"/>
  <c r="Q54" i="10"/>
  <c r="P54" i="10"/>
  <c r="E54" i="10"/>
  <c r="T53" i="10"/>
  <c r="S53" i="10"/>
  <c r="R53" i="10"/>
  <c r="Q53" i="10"/>
  <c r="P53" i="10"/>
  <c r="E53" i="10"/>
  <c r="U53" i="10" s="1"/>
  <c r="S52" i="10"/>
  <c r="R52" i="10"/>
  <c r="Q52" i="10"/>
  <c r="P52" i="10"/>
  <c r="E52" i="10"/>
  <c r="T52" i="10" s="1"/>
  <c r="S51" i="10"/>
  <c r="R51" i="10"/>
  <c r="Q51" i="10"/>
  <c r="P51" i="10"/>
  <c r="E51" i="10"/>
  <c r="U51" i="10" s="1"/>
  <c r="S50" i="10"/>
  <c r="R50" i="10"/>
  <c r="Q50" i="10"/>
  <c r="P50" i="10"/>
  <c r="E50" i="10"/>
  <c r="U50" i="10" s="1"/>
  <c r="S49" i="10"/>
  <c r="R49" i="10"/>
  <c r="Q49" i="10"/>
  <c r="P49" i="10"/>
  <c r="E49" i="10"/>
  <c r="T49" i="10" s="1"/>
  <c r="S48" i="10"/>
  <c r="R48" i="10"/>
  <c r="Q48" i="10"/>
  <c r="P48" i="10"/>
  <c r="E48" i="10"/>
  <c r="S47" i="10"/>
  <c r="R47" i="10"/>
  <c r="Q47" i="10"/>
  <c r="P47" i="10"/>
  <c r="E47" i="10"/>
  <c r="U46" i="10"/>
  <c r="T46" i="10"/>
  <c r="S46" i="10"/>
  <c r="R46" i="10"/>
  <c r="Q46" i="10"/>
  <c r="P46" i="10"/>
  <c r="E46" i="10"/>
  <c r="S45" i="10"/>
  <c r="R45" i="10"/>
  <c r="Q45" i="10"/>
  <c r="P45" i="10"/>
  <c r="E45" i="10"/>
  <c r="U45" i="10" s="1"/>
  <c r="S44" i="10"/>
  <c r="R44" i="10"/>
  <c r="Q44" i="10"/>
  <c r="P44" i="10"/>
  <c r="E44" i="10"/>
  <c r="T44" i="10" s="1"/>
  <c r="O42" i="10"/>
  <c r="N42" i="10"/>
  <c r="M42" i="10"/>
  <c r="L42" i="10"/>
  <c r="K42" i="10"/>
  <c r="J42" i="10"/>
  <c r="I42" i="10"/>
  <c r="S42" i="10" s="1"/>
  <c r="H42" i="10"/>
  <c r="R42" i="10" s="1"/>
  <c r="G42" i="10"/>
  <c r="F42" i="10"/>
  <c r="C42" i="10"/>
  <c r="B42" i="10"/>
  <c r="E42" i="10" s="1"/>
  <c r="S41" i="10"/>
  <c r="R41" i="10"/>
  <c r="Q41" i="10"/>
  <c r="P41" i="10"/>
  <c r="E41" i="10"/>
  <c r="T41" i="10" s="1"/>
  <c r="S40" i="10"/>
  <c r="R40" i="10"/>
  <c r="Q40" i="10"/>
  <c r="P40" i="10"/>
  <c r="E40" i="10"/>
  <c r="U40" i="10" s="1"/>
  <c r="S39" i="10"/>
  <c r="R39" i="10"/>
  <c r="Q39" i="10"/>
  <c r="P39" i="10"/>
  <c r="E39" i="10"/>
  <c r="U39" i="10" s="1"/>
  <c r="S38" i="10"/>
  <c r="R38" i="10"/>
  <c r="Q38" i="10"/>
  <c r="P38" i="10"/>
  <c r="E38" i="10"/>
  <c r="T38" i="10" s="1"/>
  <c r="S37" i="10"/>
  <c r="R37" i="10"/>
  <c r="Q37" i="10"/>
  <c r="P37" i="10"/>
  <c r="E37" i="10"/>
  <c r="T37" i="10" s="1"/>
  <c r="S35" i="10"/>
  <c r="O35" i="10"/>
  <c r="N35" i="10"/>
  <c r="M35" i="10"/>
  <c r="L35" i="10"/>
  <c r="K35" i="10"/>
  <c r="J35" i="10"/>
  <c r="I35" i="10"/>
  <c r="H35" i="10"/>
  <c r="G35" i="10"/>
  <c r="F35" i="10"/>
  <c r="E35" i="10"/>
  <c r="C35" i="10"/>
  <c r="B35" i="10"/>
  <c r="U34" i="10"/>
  <c r="S34" i="10"/>
  <c r="R34" i="10"/>
  <c r="Q34" i="10"/>
  <c r="P34" i="10"/>
  <c r="E34" i="10"/>
  <c r="T34" i="10" s="1"/>
  <c r="R32" i="10"/>
  <c r="O32" i="10"/>
  <c r="N32" i="10"/>
  <c r="M32" i="10"/>
  <c r="L32" i="10"/>
  <c r="K32" i="10"/>
  <c r="J32" i="10"/>
  <c r="I32" i="10"/>
  <c r="H32" i="10"/>
  <c r="P32" i="10" s="1"/>
  <c r="G32" i="10"/>
  <c r="F32" i="10"/>
  <c r="C32" i="10"/>
  <c r="B32" i="10"/>
  <c r="E32" i="10" s="1"/>
  <c r="U31" i="10"/>
  <c r="S31" i="10"/>
  <c r="R31" i="10"/>
  <c r="Q31" i="10"/>
  <c r="P31" i="10"/>
  <c r="E31" i="10"/>
  <c r="T31" i="10" s="1"/>
  <c r="S30" i="10"/>
  <c r="R30" i="10"/>
  <c r="Q30" i="10"/>
  <c r="P30" i="10"/>
  <c r="E30" i="10"/>
  <c r="U30" i="10" s="1"/>
  <c r="S29" i="10"/>
  <c r="R29" i="10"/>
  <c r="Q29" i="10"/>
  <c r="P29" i="10"/>
  <c r="E29" i="10"/>
  <c r="T29" i="10" s="1"/>
  <c r="U28" i="10"/>
  <c r="S28" i="10"/>
  <c r="R28" i="10"/>
  <c r="Q28" i="10"/>
  <c r="P28" i="10"/>
  <c r="E28" i="10"/>
  <c r="T28" i="10" s="1"/>
  <c r="O26" i="10"/>
  <c r="N26" i="10"/>
  <c r="M26" i="10"/>
  <c r="L26" i="10"/>
  <c r="K26" i="10"/>
  <c r="J26" i="10"/>
  <c r="I26" i="10"/>
  <c r="S26" i="10" s="1"/>
  <c r="H26" i="10"/>
  <c r="G26" i="10"/>
  <c r="F26" i="10"/>
  <c r="C26" i="10"/>
  <c r="B26" i="10"/>
  <c r="S25" i="10"/>
  <c r="R25" i="10"/>
  <c r="Q25" i="10"/>
  <c r="P25" i="10"/>
  <c r="E25" i="10"/>
  <c r="S24" i="10"/>
  <c r="R24" i="10"/>
  <c r="Q24" i="10"/>
  <c r="P24" i="10"/>
  <c r="E24" i="10"/>
  <c r="U24" i="10" s="1"/>
  <c r="S23" i="10"/>
  <c r="R23" i="10"/>
  <c r="Q23" i="10"/>
  <c r="P23" i="10"/>
  <c r="E23" i="10"/>
  <c r="U23" i="10" s="1"/>
  <c r="S22" i="10"/>
  <c r="R22" i="10"/>
  <c r="Q22" i="10"/>
  <c r="P22" i="10"/>
  <c r="E22" i="10"/>
  <c r="U22" i="10" s="1"/>
  <c r="S21" i="10"/>
  <c r="R21" i="10"/>
  <c r="Q21" i="10"/>
  <c r="P21" i="10"/>
  <c r="E21" i="10"/>
  <c r="T21" i="10" s="1"/>
  <c r="U20" i="10"/>
  <c r="S20" i="10"/>
  <c r="R20" i="10"/>
  <c r="Q20" i="10"/>
  <c r="P20" i="10"/>
  <c r="E20" i="10"/>
  <c r="T20" i="10" s="1"/>
  <c r="T19" i="10"/>
  <c r="S19" i="10"/>
  <c r="R19" i="10"/>
  <c r="Q19" i="10"/>
  <c r="P19" i="10"/>
  <c r="E19" i="10"/>
  <c r="O17" i="10"/>
  <c r="N17" i="10"/>
  <c r="M17" i="10"/>
  <c r="Q17" i="10" s="1"/>
  <c r="L17" i="10"/>
  <c r="K17" i="10"/>
  <c r="J17" i="10"/>
  <c r="I17" i="10"/>
  <c r="S17" i="10" s="1"/>
  <c r="H17" i="10"/>
  <c r="G17" i="10"/>
  <c r="F17" i="10"/>
  <c r="C17" i="10"/>
  <c r="B17" i="10"/>
  <c r="T16" i="10"/>
  <c r="S16" i="10"/>
  <c r="R16" i="10"/>
  <c r="Q16" i="10"/>
  <c r="P16" i="10"/>
  <c r="E16" i="10"/>
  <c r="U16" i="10" s="1"/>
  <c r="S15" i="10"/>
  <c r="R15" i="10"/>
  <c r="Q15" i="10"/>
  <c r="P15" i="10"/>
  <c r="E15" i="10"/>
  <c r="S14" i="10"/>
  <c r="R14" i="10"/>
  <c r="Q14" i="10"/>
  <c r="P14" i="10"/>
  <c r="E14" i="10"/>
  <c r="T14" i="10" s="1"/>
  <c r="U13" i="10"/>
  <c r="T13" i="10"/>
  <c r="S13" i="10"/>
  <c r="R13" i="10"/>
  <c r="Q13" i="10"/>
  <c r="P13" i="10"/>
  <c r="E13" i="10"/>
  <c r="S12" i="10"/>
  <c r="R12" i="10"/>
  <c r="Q12" i="10"/>
  <c r="P12" i="10"/>
  <c r="E12" i="10"/>
  <c r="U12" i="10" s="1"/>
  <c r="S11" i="10"/>
  <c r="R11" i="10"/>
  <c r="Q11" i="10"/>
  <c r="P11" i="10"/>
  <c r="E11" i="10"/>
  <c r="S10" i="10"/>
  <c r="R10" i="10"/>
  <c r="Q10" i="10"/>
  <c r="P10" i="10"/>
  <c r="E10" i="10"/>
  <c r="T10" i="10" s="1"/>
  <c r="U9" i="10"/>
  <c r="S9" i="10"/>
  <c r="R9" i="10"/>
  <c r="Q9" i="10"/>
  <c r="P9" i="10"/>
  <c r="E9" i="10"/>
  <c r="T9" i="10" s="1"/>
  <c r="T96" i="9"/>
  <c r="S96" i="9"/>
  <c r="R96" i="9"/>
  <c r="Q96" i="9"/>
  <c r="P96" i="9"/>
  <c r="E96" i="9"/>
  <c r="U96" i="9" s="1"/>
  <c r="U95" i="9"/>
  <c r="S95" i="9"/>
  <c r="R95" i="9"/>
  <c r="Q95" i="9"/>
  <c r="P95" i="9"/>
  <c r="E95" i="9"/>
  <c r="T95" i="9" s="1"/>
  <c r="S94" i="9"/>
  <c r="R94" i="9"/>
  <c r="Q94" i="9"/>
  <c r="P94" i="9"/>
  <c r="E94" i="9"/>
  <c r="U93" i="9"/>
  <c r="T93" i="9"/>
  <c r="S93" i="9"/>
  <c r="R93" i="9"/>
  <c r="Q93" i="9"/>
  <c r="P93" i="9"/>
  <c r="E93" i="9"/>
  <c r="S92" i="9"/>
  <c r="R92" i="9"/>
  <c r="Q92" i="9"/>
  <c r="P92" i="9"/>
  <c r="E92" i="9"/>
  <c r="U92" i="9" s="1"/>
  <c r="S91" i="9"/>
  <c r="R91" i="9"/>
  <c r="Q91" i="9"/>
  <c r="P91" i="9"/>
  <c r="E91" i="9"/>
  <c r="S90" i="9"/>
  <c r="R90" i="9"/>
  <c r="Q90" i="9"/>
  <c r="P90" i="9"/>
  <c r="E90" i="9"/>
  <c r="T90" i="9" s="1"/>
  <c r="U89" i="9"/>
  <c r="S89" i="9"/>
  <c r="R89" i="9"/>
  <c r="Q89" i="9"/>
  <c r="P89" i="9"/>
  <c r="E89" i="9"/>
  <c r="T89" i="9" s="1"/>
  <c r="S88" i="9"/>
  <c r="R88" i="9"/>
  <c r="Q88" i="9"/>
  <c r="P88" i="9"/>
  <c r="E88" i="9"/>
  <c r="O75" i="9"/>
  <c r="N75" i="9"/>
  <c r="M75" i="9"/>
  <c r="L75" i="9"/>
  <c r="K75" i="9"/>
  <c r="J75" i="9"/>
  <c r="I75" i="9"/>
  <c r="S75" i="9" s="1"/>
  <c r="H75" i="9"/>
  <c r="G75" i="9"/>
  <c r="F75" i="9"/>
  <c r="C75" i="9"/>
  <c r="B75" i="9"/>
  <c r="S74" i="9"/>
  <c r="O74" i="9"/>
  <c r="N74" i="9"/>
  <c r="M74" i="9"/>
  <c r="L74" i="9"/>
  <c r="K74" i="9"/>
  <c r="J74" i="9"/>
  <c r="I74" i="9"/>
  <c r="Q74" i="9" s="1"/>
  <c r="H74" i="9"/>
  <c r="G74" i="9"/>
  <c r="F74" i="9"/>
  <c r="C74" i="9"/>
  <c r="B74" i="9"/>
  <c r="E74" i="9" s="1"/>
  <c r="R73" i="9"/>
  <c r="O73" i="9"/>
  <c r="N73" i="9"/>
  <c r="M73" i="9"/>
  <c r="L73" i="9"/>
  <c r="K73" i="9"/>
  <c r="J73" i="9"/>
  <c r="I73" i="9"/>
  <c r="S73" i="9" s="1"/>
  <c r="H73" i="9"/>
  <c r="G73" i="9"/>
  <c r="F73" i="9"/>
  <c r="C73" i="9"/>
  <c r="B73" i="9"/>
  <c r="S72" i="9"/>
  <c r="R72" i="9"/>
  <c r="Q72" i="9"/>
  <c r="P72" i="9"/>
  <c r="E72" i="9"/>
  <c r="T72" i="9" s="1"/>
  <c r="S71" i="9"/>
  <c r="R71" i="9"/>
  <c r="Q71" i="9"/>
  <c r="P71" i="9"/>
  <c r="E71" i="9"/>
  <c r="O69" i="9"/>
  <c r="N69" i="9"/>
  <c r="M69" i="9"/>
  <c r="L69" i="9"/>
  <c r="K69" i="9"/>
  <c r="J69" i="9"/>
  <c r="I69" i="9"/>
  <c r="H69" i="9"/>
  <c r="G69" i="9"/>
  <c r="F69" i="9"/>
  <c r="C69" i="9"/>
  <c r="B69" i="9"/>
  <c r="O68" i="9"/>
  <c r="N68" i="9"/>
  <c r="M68" i="9"/>
  <c r="L68" i="9"/>
  <c r="K68" i="9"/>
  <c r="J68" i="9"/>
  <c r="I68" i="9"/>
  <c r="H68" i="9"/>
  <c r="R68" i="9" s="1"/>
  <c r="G68" i="9"/>
  <c r="F68" i="9"/>
  <c r="C68" i="9"/>
  <c r="B68" i="9"/>
  <c r="E68" i="9" s="1"/>
  <c r="S67" i="9"/>
  <c r="R67" i="9"/>
  <c r="Q67" i="9"/>
  <c r="P67" i="9"/>
  <c r="E67" i="9"/>
  <c r="T67" i="9" s="1"/>
  <c r="U66" i="9"/>
  <c r="S66" i="9"/>
  <c r="R66" i="9"/>
  <c r="Q66" i="9"/>
  <c r="P66" i="9"/>
  <c r="E66" i="9"/>
  <c r="T66" i="9" s="1"/>
  <c r="T65" i="9"/>
  <c r="S65" i="9"/>
  <c r="R65" i="9"/>
  <c r="Q65" i="9"/>
  <c r="P65" i="9"/>
  <c r="E65" i="9"/>
  <c r="U65" i="9" s="1"/>
  <c r="T64" i="9"/>
  <c r="S64" i="9"/>
  <c r="R64" i="9"/>
  <c r="Q64" i="9"/>
  <c r="P64" i="9"/>
  <c r="E64" i="9"/>
  <c r="U64" i="9" s="1"/>
  <c r="U63" i="9"/>
  <c r="T63" i="9"/>
  <c r="S63" i="9"/>
  <c r="R63" i="9"/>
  <c r="Q63" i="9"/>
  <c r="P63" i="9"/>
  <c r="E63" i="9"/>
  <c r="O61" i="9"/>
  <c r="N61" i="9"/>
  <c r="M61" i="9"/>
  <c r="L61" i="9"/>
  <c r="K61" i="9"/>
  <c r="J61" i="9"/>
  <c r="I61" i="9"/>
  <c r="S61" i="9" s="1"/>
  <c r="H61" i="9"/>
  <c r="R61" i="9" s="1"/>
  <c r="C61" i="9"/>
  <c r="B61" i="9"/>
  <c r="S60" i="9"/>
  <c r="R60" i="9"/>
  <c r="Q60" i="9"/>
  <c r="P60" i="9"/>
  <c r="E60" i="9"/>
  <c r="U60" i="9" s="1"/>
  <c r="S59" i="9"/>
  <c r="R59" i="9"/>
  <c r="Q59" i="9"/>
  <c r="P59" i="9"/>
  <c r="E59" i="9"/>
  <c r="S58" i="9"/>
  <c r="R58" i="9"/>
  <c r="Q58" i="9"/>
  <c r="P58" i="9"/>
  <c r="E58" i="9"/>
  <c r="T58" i="9" s="1"/>
  <c r="U57" i="9"/>
  <c r="S57" i="9"/>
  <c r="R57" i="9"/>
  <c r="Q57" i="9"/>
  <c r="P57" i="9"/>
  <c r="E57" i="9"/>
  <c r="T57" i="9" s="1"/>
  <c r="O55" i="9"/>
  <c r="N55" i="9"/>
  <c r="M55" i="9"/>
  <c r="L55" i="9"/>
  <c r="K55" i="9"/>
  <c r="J55" i="9"/>
  <c r="I55" i="9"/>
  <c r="S55" i="9" s="1"/>
  <c r="H55" i="9"/>
  <c r="G55" i="9"/>
  <c r="F55" i="9"/>
  <c r="C55" i="9"/>
  <c r="B55" i="9"/>
  <c r="S54" i="9"/>
  <c r="R54" i="9"/>
  <c r="Q54" i="9"/>
  <c r="P54" i="9"/>
  <c r="E54" i="9"/>
  <c r="T54" i="9" s="1"/>
  <c r="S53" i="9"/>
  <c r="R53" i="9"/>
  <c r="Q53" i="9"/>
  <c r="P53" i="9"/>
  <c r="E53" i="9"/>
  <c r="S52" i="9"/>
  <c r="R52" i="9"/>
  <c r="Q52" i="9"/>
  <c r="P52" i="9"/>
  <c r="E52" i="9"/>
  <c r="U52" i="9" s="1"/>
  <c r="T51" i="9"/>
  <c r="S51" i="9"/>
  <c r="R51" i="9"/>
  <c r="Q51" i="9"/>
  <c r="P51" i="9"/>
  <c r="E51" i="9"/>
  <c r="U51" i="9" s="1"/>
  <c r="U50" i="9"/>
  <c r="S50" i="9"/>
  <c r="R50" i="9"/>
  <c r="Q50" i="9"/>
  <c r="P50" i="9"/>
  <c r="E50" i="9"/>
  <c r="T50" i="9" s="1"/>
  <c r="S49" i="9"/>
  <c r="R49" i="9"/>
  <c r="Q49" i="9"/>
  <c r="P49" i="9"/>
  <c r="E49" i="9"/>
  <c r="U49" i="9" s="1"/>
  <c r="S48" i="9"/>
  <c r="R48" i="9"/>
  <c r="Q48" i="9"/>
  <c r="P48" i="9"/>
  <c r="E48" i="9"/>
  <c r="S47" i="9"/>
  <c r="R47" i="9"/>
  <c r="Q47" i="9"/>
  <c r="P47" i="9"/>
  <c r="E47" i="9"/>
  <c r="S46" i="9"/>
  <c r="R46" i="9"/>
  <c r="Q46" i="9"/>
  <c r="P46" i="9"/>
  <c r="E46" i="9"/>
  <c r="T46" i="9" s="1"/>
  <c r="S45" i="9"/>
  <c r="R45" i="9"/>
  <c r="Q45" i="9"/>
  <c r="P45" i="9"/>
  <c r="E45" i="9"/>
  <c r="U45" i="9" s="1"/>
  <c r="S44" i="9"/>
  <c r="R44" i="9"/>
  <c r="Q44" i="9"/>
  <c r="P44" i="9"/>
  <c r="E44" i="9"/>
  <c r="U44" i="9" s="1"/>
  <c r="O42" i="9"/>
  <c r="N42" i="9"/>
  <c r="M42" i="9"/>
  <c r="L42" i="9"/>
  <c r="K42" i="9"/>
  <c r="J42" i="9"/>
  <c r="I42" i="9"/>
  <c r="H42" i="9"/>
  <c r="R42" i="9" s="1"/>
  <c r="G42" i="9"/>
  <c r="F42" i="9"/>
  <c r="C42" i="9"/>
  <c r="B42" i="9"/>
  <c r="S41" i="9"/>
  <c r="R41" i="9"/>
  <c r="Q41" i="9"/>
  <c r="P41" i="9"/>
  <c r="E41" i="9"/>
  <c r="U40" i="9"/>
  <c r="T40" i="9"/>
  <c r="S40" i="9"/>
  <c r="R40" i="9"/>
  <c r="Q40" i="9"/>
  <c r="P40" i="9"/>
  <c r="E40" i="9"/>
  <c r="S39" i="9"/>
  <c r="R39" i="9"/>
  <c r="Q39" i="9"/>
  <c r="P39" i="9"/>
  <c r="E39" i="9"/>
  <c r="U39" i="9" s="1"/>
  <c r="S38" i="9"/>
  <c r="R38" i="9"/>
  <c r="Q38" i="9"/>
  <c r="P38" i="9"/>
  <c r="E38" i="9"/>
  <c r="U38" i="9" s="1"/>
  <c r="S37" i="9"/>
  <c r="R37" i="9"/>
  <c r="Q37" i="9"/>
  <c r="P37" i="9"/>
  <c r="E37" i="9"/>
  <c r="S35" i="9"/>
  <c r="O35" i="9"/>
  <c r="N35" i="9"/>
  <c r="M35" i="9"/>
  <c r="L35" i="9"/>
  <c r="K35" i="9"/>
  <c r="J35" i="9"/>
  <c r="I35" i="9"/>
  <c r="H35" i="9"/>
  <c r="R35" i="9" s="1"/>
  <c r="G35" i="9"/>
  <c r="F35" i="9"/>
  <c r="C35" i="9"/>
  <c r="B35" i="9"/>
  <c r="S34" i="9"/>
  <c r="R34" i="9"/>
  <c r="Q34" i="9"/>
  <c r="P34" i="9"/>
  <c r="E34" i="9"/>
  <c r="O32" i="9"/>
  <c r="N32" i="9"/>
  <c r="M32" i="9"/>
  <c r="L32" i="9"/>
  <c r="K32" i="9"/>
  <c r="J32" i="9"/>
  <c r="I32" i="9"/>
  <c r="H32" i="9"/>
  <c r="R32" i="9" s="1"/>
  <c r="G32" i="9"/>
  <c r="F32" i="9"/>
  <c r="C32" i="9"/>
  <c r="B32" i="9"/>
  <c r="E32" i="9" s="1"/>
  <c r="S31" i="9"/>
  <c r="R31" i="9"/>
  <c r="Q31" i="9"/>
  <c r="P31" i="9"/>
  <c r="E31" i="9"/>
  <c r="S30" i="9"/>
  <c r="R30" i="9"/>
  <c r="Q30" i="9"/>
  <c r="P30" i="9"/>
  <c r="E30" i="9"/>
  <c r="S29" i="9"/>
  <c r="R29" i="9"/>
  <c r="Q29" i="9"/>
  <c r="P29" i="9"/>
  <c r="E29" i="9"/>
  <c r="T29" i="9" s="1"/>
  <c r="S28" i="9"/>
  <c r="R28" i="9"/>
  <c r="Q28" i="9"/>
  <c r="P28" i="9"/>
  <c r="E28" i="9"/>
  <c r="U28" i="9" s="1"/>
  <c r="O26" i="9"/>
  <c r="N26" i="9"/>
  <c r="M26" i="9"/>
  <c r="L26" i="9"/>
  <c r="K26" i="9"/>
  <c r="J26" i="9"/>
  <c r="I26" i="9"/>
  <c r="S26" i="9" s="1"/>
  <c r="H26" i="9"/>
  <c r="G26" i="9"/>
  <c r="F26" i="9"/>
  <c r="C26" i="9"/>
  <c r="B26" i="9"/>
  <c r="S25" i="9"/>
  <c r="R25" i="9"/>
  <c r="Q25" i="9"/>
  <c r="P25" i="9"/>
  <c r="E25" i="9"/>
  <c r="U25" i="9" s="1"/>
  <c r="U24" i="9"/>
  <c r="T24" i="9"/>
  <c r="S24" i="9"/>
  <c r="R24" i="9"/>
  <c r="Q24" i="9"/>
  <c r="P24" i="9"/>
  <c r="E24" i="9"/>
  <c r="U23" i="9"/>
  <c r="S23" i="9"/>
  <c r="R23" i="9"/>
  <c r="Q23" i="9"/>
  <c r="P23" i="9"/>
  <c r="E23" i="9"/>
  <c r="T23" i="9" s="1"/>
  <c r="S22" i="9"/>
  <c r="R22" i="9"/>
  <c r="Q22" i="9"/>
  <c r="P22" i="9"/>
  <c r="E22" i="9"/>
  <c r="S21" i="9"/>
  <c r="R21" i="9"/>
  <c r="Q21" i="9"/>
  <c r="P21" i="9"/>
  <c r="E21" i="9"/>
  <c r="U21" i="9" s="1"/>
  <c r="S20" i="9"/>
  <c r="R20" i="9"/>
  <c r="Q20" i="9"/>
  <c r="P20" i="9"/>
  <c r="E20" i="9"/>
  <c r="S19" i="9"/>
  <c r="R19" i="9"/>
  <c r="Q19" i="9"/>
  <c r="P19" i="9"/>
  <c r="E19" i="9"/>
  <c r="O17" i="9"/>
  <c r="N17" i="9"/>
  <c r="M17" i="9"/>
  <c r="L17" i="9"/>
  <c r="K17" i="9"/>
  <c r="J17" i="9"/>
  <c r="I17" i="9"/>
  <c r="H17" i="9"/>
  <c r="R17" i="9" s="1"/>
  <c r="G17" i="9"/>
  <c r="F17" i="9"/>
  <c r="C17" i="9"/>
  <c r="B17" i="9"/>
  <c r="E17" i="9" s="1"/>
  <c r="S16" i="9"/>
  <c r="R16" i="9"/>
  <c r="Q16" i="9"/>
  <c r="P16" i="9"/>
  <c r="E16" i="9"/>
  <c r="S15" i="9"/>
  <c r="R15" i="9"/>
  <c r="Q15" i="9"/>
  <c r="P15" i="9"/>
  <c r="E15" i="9"/>
  <c r="U14" i="9"/>
  <c r="S14" i="9"/>
  <c r="R14" i="9"/>
  <c r="Q14" i="9"/>
  <c r="P14" i="9"/>
  <c r="E14" i="9"/>
  <c r="T14" i="9" s="1"/>
  <c r="U13" i="9"/>
  <c r="S13" i="9"/>
  <c r="R13" i="9"/>
  <c r="Q13" i="9"/>
  <c r="P13" i="9"/>
  <c r="E13" i="9"/>
  <c r="T13" i="9" s="1"/>
  <c r="U12" i="9"/>
  <c r="S12" i="9"/>
  <c r="R12" i="9"/>
  <c r="Q12" i="9"/>
  <c r="P12" i="9"/>
  <c r="E12" i="9"/>
  <c r="T12" i="9" s="1"/>
  <c r="S11" i="9"/>
  <c r="R11" i="9"/>
  <c r="Q11" i="9"/>
  <c r="P11" i="9"/>
  <c r="E11" i="9"/>
  <c r="S10" i="9"/>
  <c r="R10" i="9"/>
  <c r="Q10" i="9"/>
  <c r="P10" i="9"/>
  <c r="E10" i="9"/>
  <c r="S9" i="9"/>
  <c r="R9" i="9"/>
  <c r="Q9" i="9"/>
  <c r="P9" i="9"/>
  <c r="E9" i="9"/>
  <c r="S96" i="8"/>
  <c r="R96" i="8"/>
  <c r="Q96" i="8"/>
  <c r="P96" i="8"/>
  <c r="E96" i="8"/>
  <c r="S95" i="8"/>
  <c r="R95" i="8"/>
  <c r="Q95" i="8"/>
  <c r="P95" i="8"/>
  <c r="E95" i="8"/>
  <c r="U94" i="8"/>
  <c r="T94" i="8"/>
  <c r="S94" i="8"/>
  <c r="R94" i="8"/>
  <c r="Q94" i="8"/>
  <c r="P94" i="8"/>
  <c r="E94" i="8"/>
  <c r="U93" i="8"/>
  <c r="S93" i="8"/>
  <c r="R93" i="8"/>
  <c r="Q93" i="8"/>
  <c r="P93" i="8"/>
  <c r="E93" i="8"/>
  <c r="T93" i="8" s="1"/>
  <c r="S92" i="8"/>
  <c r="R92" i="8"/>
  <c r="Q92" i="8"/>
  <c r="P92" i="8"/>
  <c r="E92" i="8"/>
  <c r="U91" i="8"/>
  <c r="T91" i="8"/>
  <c r="S91" i="8"/>
  <c r="R91" i="8"/>
  <c r="Q91" i="8"/>
  <c r="P91" i="8"/>
  <c r="E91" i="8"/>
  <c r="S90" i="8"/>
  <c r="R90" i="8"/>
  <c r="Q90" i="8"/>
  <c r="P90" i="8"/>
  <c r="E90" i="8"/>
  <c r="U90" i="8" s="1"/>
  <c r="S89" i="8"/>
  <c r="R89" i="8"/>
  <c r="Q89" i="8"/>
  <c r="P89" i="8"/>
  <c r="E89" i="8"/>
  <c r="S88" i="8"/>
  <c r="R88" i="8"/>
  <c r="Q88" i="8"/>
  <c r="P88" i="8"/>
  <c r="E88" i="8"/>
  <c r="O75" i="8"/>
  <c r="N75" i="8"/>
  <c r="M75" i="8"/>
  <c r="L75" i="8"/>
  <c r="K75" i="8"/>
  <c r="J75" i="8"/>
  <c r="I75" i="8"/>
  <c r="S75" i="8" s="1"/>
  <c r="H75" i="8"/>
  <c r="R75" i="8" s="1"/>
  <c r="G75" i="8"/>
  <c r="F75" i="8"/>
  <c r="C75" i="8"/>
  <c r="B75" i="8"/>
  <c r="S74" i="8"/>
  <c r="O74" i="8"/>
  <c r="N74" i="8"/>
  <c r="M74" i="8"/>
  <c r="L74" i="8"/>
  <c r="K74" i="8"/>
  <c r="J74" i="8"/>
  <c r="I74" i="8"/>
  <c r="Q74" i="8" s="1"/>
  <c r="H74" i="8"/>
  <c r="R74" i="8" s="1"/>
  <c r="G74" i="8"/>
  <c r="F74" i="8"/>
  <c r="C74" i="8"/>
  <c r="B74" i="8"/>
  <c r="O73" i="8"/>
  <c r="N73" i="8"/>
  <c r="M73" i="8"/>
  <c r="L73" i="8"/>
  <c r="K73" i="8"/>
  <c r="J73" i="8"/>
  <c r="I73" i="8"/>
  <c r="S73" i="8" s="1"/>
  <c r="H73" i="8"/>
  <c r="R73" i="8" s="1"/>
  <c r="G73" i="8"/>
  <c r="F73" i="8"/>
  <c r="E73" i="8"/>
  <c r="C73" i="8"/>
  <c r="B73" i="8"/>
  <c r="S72" i="8"/>
  <c r="R72" i="8"/>
  <c r="Q72" i="8"/>
  <c r="P72" i="8"/>
  <c r="E72" i="8"/>
  <c r="U72" i="8" s="1"/>
  <c r="S71" i="8"/>
  <c r="R71" i="8"/>
  <c r="Q71" i="8"/>
  <c r="P71" i="8"/>
  <c r="E71" i="8"/>
  <c r="O69" i="8"/>
  <c r="N69" i="8"/>
  <c r="M69" i="8"/>
  <c r="L69" i="8"/>
  <c r="K69" i="8"/>
  <c r="J69" i="8"/>
  <c r="I69" i="8"/>
  <c r="S69" i="8" s="1"/>
  <c r="H69" i="8"/>
  <c r="R69" i="8" s="1"/>
  <c r="G69" i="8"/>
  <c r="F69" i="8"/>
  <c r="C69" i="8"/>
  <c r="B69" i="8"/>
  <c r="O68" i="8"/>
  <c r="N68" i="8"/>
  <c r="M68" i="8"/>
  <c r="L68" i="8"/>
  <c r="K68" i="8"/>
  <c r="J68" i="8"/>
  <c r="I68" i="8"/>
  <c r="S68" i="8" s="1"/>
  <c r="H68" i="8"/>
  <c r="R68" i="8" s="1"/>
  <c r="G68" i="8"/>
  <c r="F68" i="8"/>
  <c r="C68" i="8"/>
  <c r="B68" i="8"/>
  <c r="E68" i="8" s="1"/>
  <c r="S67" i="8"/>
  <c r="R67" i="8"/>
  <c r="Q67" i="8"/>
  <c r="P67" i="8"/>
  <c r="E67" i="8"/>
  <c r="U67" i="8" s="1"/>
  <c r="S66" i="8"/>
  <c r="R66" i="8"/>
  <c r="Q66" i="8"/>
  <c r="P66" i="8"/>
  <c r="E66" i="8"/>
  <c r="S65" i="8"/>
  <c r="R65" i="8"/>
  <c r="Q65" i="8"/>
  <c r="P65" i="8"/>
  <c r="E65" i="8"/>
  <c r="S64" i="8"/>
  <c r="R64" i="8"/>
  <c r="Q64" i="8"/>
  <c r="P64" i="8"/>
  <c r="E64" i="8"/>
  <c r="T64" i="8" s="1"/>
  <c r="S63" i="8"/>
  <c r="R63" i="8"/>
  <c r="Q63" i="8"/>
  <c r="P63" i="8"/>
  <c r="E63" i="8"/>
  <c r="O61" i="8"/>
  <c r="N61" i="8"/>
  <c r="M61" i="8"/>
  <c r="L61" i="8"/>
  <c r="K61" i="8"/>
  <c r="J61" i="8"/>
  <c r="I61" i="8"/>
  <c r="S61" i="8" s="1"/>
  <c r="H61" i="8"/>
  <c r="C61" i="8"/>
  <c r="B61" i="8"/>
  <c r="U60" i="8"/>
  <c r="T60" i="8"/>
  <c r="S60" i="8"/>
  <c r="R60" i="8"/>
  <c r="Q60" i="8"/>
  <c r="P60" i="8"/>
  <c r="E60" i="8"/>
  <c r="S59" i="8"/>
  <c r="R59" i="8"/>
  <c r="Q59" i="8"/>
  <c r="P59" i="8"/>
  <c r="E59" i="8"/>
  <c r="U59" i="8" s="1"/>
  <c r="S58" i="8"/>
  <c r="R58" i="8"/>
  <c r="Q58" i="8"/>
  <c r="P58" i="8"/>
  <c r="E58" i="8"/>
  <c r="U58" i="8" s="1"/>
  <c r="S57" i="8"/>
  <c r="R57" i="8"/>
  <c r="Q57" i="8"/>
  <c r="P57" i="8"/>
  <c r="E57" i="8"/>
  <c r="O55" i="8"/>
  <c r="N55" i="8"/>
  <c r="M55" i="8"/>
  <c r="L55" i="8"/>
  <c r="K55" i="8"/>
  <c r="J55" i="8"/>
  <c r="I55" i="8"/>
  <c r="S55" i="8" s="1"/>
  <c r="H55" i="8"/>
  <c r="R55" i="8" s="1"/>
  <c r="G55" i="8"/>
  <c r="F55" i="8"/>
  <c r="C55" i="8"/>
  <c r="B55" i="8"/>
  <c r="S54" i="8"/>
  <c r="R54" i="8"/>
  <c r="Q54" i="8"/>
  <c r="P54" i="8"/>
  <c r="E54" i="8"/>
  <c r="S53" i="8"/>
  <c r="R53" i="8"/>
  <c r="Q53" i="8"/>
  <c r="P53" i="8"/>
  <c r="E53" i="8"/>
  <c r="S52" i="8"/>
  <c r="R52" i="8"/>
  <c r="Q52" i="8"/>
  <c r="P52" i="8"/>
  <c r="E52" i="8"/>
  <c r="T52" i="8" s="1"/>
  <c r="S51" i="8"/>
  <c r="R51" i="8"/>
  <c r="Q51" i="8"/>
  <c r="P51" i="8"/>
  <c r="E51" i="8"/>
  <c r="T51" i="8" s="1"/>
  <c r="U50" i="8"/>
  <c r="S50" i="8"/>
  <c r="R50" i="8"/>
  <c r="Q50" i="8"/>
  <c r="P50" i="8"/>
  <c r="E50" i="8"/>
  <c r="T50" i="8" s="1"/>
  <c r="S49" i="8"/>
  <c r="R49" i="8"/>
  <c r="Q49" i="8"/>
  <c r="P49" i="8"/>
  <c r="E49" i="8"/>
  <c r="U48" i="8"/>
  <c r="T48" i="8"/>
  <c r="S48" i="8"/>
  <c r="R48" i="8"/>
  <c r="Q48" i="8"/>
  <c r="P48" i="8"/>
  <c r="E48" i="8"/>
  <c r="S47" i="8"/>
  <c r="R47" i="8"/>
  <c r="Q47" i="8"/>
  <c r="P47" i="8"/>
  <c r="E47" i="8"/>
  <c r="U47" i="8" s="1"/>
  <c r="S46" i="8"/>
  <c r="R46" i="8"/>
  <c r="Q46" i="8"/>
  <c r="P46" i="8"/>
  <c r="E46" i="8"/>
  <c r="S45" i="8"/>
  <c r="R45" i="8"/>
  <c r="Q45" i="8"/>
  <c r="P45" i="8"/>
  <c r="E45" i="8"/>
  <c r="S44" i="8"/>
  <c r="R44" i="8"/>
  <c r="Q44" i="8"/>
  <c r="P44" i="8"/>
  <c r="E44" i="8"/>
  <c r="T44" i="8" s="1"/>
  <c r="O42" i="8"/>
  <c r="N42" i="8"/>
  <c r="M42" i="8"/>
  <c r="L42" i="8"/>
  <c r="K42" i="8"/>
  <c r="J42" i="8"/>
  <c r="I42" i="8"/>
  <c r="S42" i="8" s="1"/>
  <c r="H42" i="8"/>
  <c r="R42" i="8" s="1"/>
  <c r="G42" i="8"/>
  <c r="F42" i="8"/>
  <c r="C42" i="8"/>
  <c r="B42" i="8"/>
  <c r="S41" i="8"/>
  <c r="R41" i="8"/>
  <c r="Q41" i="8"/>
  <c r="P41" i="8"/>
  <c r="E41" i="8"/>
  <c r="U40" i="8"/>
  <c r="S40" i="8"/>
  <c r="R40" i="8"/>
  <c r="Q40" i="8"/>
  <c r="P40" i="8"/>
  <c r="E40" i="8"/>
  <c r="T40" i="8" s="1"/>
  <c r="S39" i="8"/>
  <c r="R39" i="8"/>
  <c r="Q39" i="8"/>
  <c r="P39" i="8"/>
  <c r="E39" i="8"/>
  <c r="U39" i="8" s="1"/>
  <c r="U38" i="8"/>
  <c r="T38" i="8"/>
  <c r="S38" i="8"/>
  <c r="R38" i="8"/>
  <c r="Q38" i="8"/>
  <c r="P38" i="8"/>
  <c r="E38" i="8"/>
  <c r="S37" i="8"/>
  <c r="R37" i="8"/>
  <c r="Q37" i="8"/>
  <c r="P37" i="8"/>
  <c r="E37" i="8"/>
  <c r="U37" i="8" s="1"/>
  <c r="O35" i="8"/>
  <c r="N35" i="8"/>
  <c r="M35" i="8"/>
  <c r="L35" i="8"/>
  <c r="K35" i="8"/>
  <c r="J35" i="8"/>
  <c r="I35" i="8"/>
  <c r="S35" i="8" s="1"/>
  <c r="H35" i="8"/>
  <c r="R35" i="8" s="1"/>
  <c r="G35" i="8"/>
  <c r="F35" i="8"/>
  <c r="E35" i="8"/>
  <c r="C35" i="8"/>
  <c r="B35" i="8"/>
  <c r="S34" i="8"/>
  <c r="R34" i="8"/>
  <c r="Q34" i="8"/>
  <c r="P34" i="8"/>
  <c r="E34" i="8"/>
  <c r="T34" i="8" s="1"/>
  <c r="O32" i="8"/>
  <c r="N32" i="8"/>
  <c r="M32" i="8"/>
  <c r="L32" i="8"/>
  <c r="K32" i="8"/>
  <c r="J32" i="8"/>
  <c r="I32" i="8"/>
  <c r="S32" i="8" s="1"/>
  <c r="H32" i="8"/>
  <c r="R32" i="8" s="1"/>
  <c r="G32" i="8"/>
  <c r="F32" i="8"/>
  <c r="C32" i="8"/>
  <c r="B32" i="8"/>
  <c r="T31" i="8"/>
  <c r="S31" i="8"/>
  <c r="R31" i="8"/>
  <c r="Q31" i="8"/>
  <c r="P31" i="8"/>
  <c r="E31" i="8"/>
  <c r="S30" i="8"/>
  <c r="R30" i="8"/>
  <c r="Q30" i="8"/>
  <c r="P30" i="8"/>
  <c r="E30" i="8"/>
  <c r="U30" i="8" s="1"/>
  <c r="S29" i="8"/>
  <c r="R29" i="8"/>
  <c r="Q29" i="8"/>
  <c r="P29" i="8"/>
  <c r="E29" i="8"/>
  <c r="S28" i="8"/>
  <c r="R28" i="8"/>
  <c r="Q28" i="8"/>
  <c r="P28" i="8"/>
  <c r="E28" i="8"/>
  <c r="O26" i="8"/>
  <c r="N26" i="8"/>
  <c r="M26" i="8"/>
  <c r="L26" i="8"/>
  <c r="K26" i="8"/>
  <c r="J26" i="8"/>
  <c r="I26" i="8"/>
  <c r="S26" i="8" s="1"/>
  <c r="H26" i="8"/>
  <c r="R26" i="8" s="1"/>
  <c r="G26" i="8"/>
  <c r="F26" i="8"/>
  <c r="C26" i="8"/>
  <c r="E26" i="8" s="1"/>
  <c r="B26" i="8"/>
  <c r="S25" i="8"/>
  <c r="R25" i="8"/>
  <c r="Q25" i="8"/>
  <c r="P25" i="8"/>
  <c r="E25" i="8"/>
  <c r="S24" i="8"/>
  <c r="R24" i="8"/>
  <c r="Q24" i="8"/>
  <c r="P24" i="8"/>
  <c r="E24" i="8"/>
  <c r="T24" i="8" s="1"/>
  <c r="U23" i="8"/>
  <c r="T23" i="8"/>
  <c r="S23" i="8"/>
  <c r="R23" i="8"/>
  <c r="Q23" i="8"/>
  <c r="P23" i="8"/>
  <c r="E23" i="8"/>
  <c r="S22" i="8"/>
  <c r="R22" i="8"/>
  <c r="Q22" i="8"/>
  <c r="P22" i="8"/>
  <c r="E22" i="8"/>
  <c r="U22" i="8" s="1"/>
  <c r="S21" i="8"/>
  <c r="R21" i="8"/>
  <c r="Q21" i="8"/>
  <c r="P21" i="8"/>
  <c r="E21" i="8"/>
  <c r="U21" i="8" s="1"/>
  <c r="U20" i="8"/>
  <c r="T20" i="8"/>
  <c r="S20" i="8"/>
  <c r="R20" i="8"/>
  <c r="Q20" i="8"/>
  <c r="P20" i="8"/>
  <c r="E20" i="8"/>
  <c r="S19" i="8"/>
  <c r="R19" i="8"/>
  <c r="Q19" i="8"/>
  <c r="P19" i="8"/>
  <c r="E19" i="8"/>
  <c r="U19" i="8" s="1"/>
  <c r="O17" i="8"/>
  <c r="N17" i="8"/>
  <c r="M17" i="8"/>
  <c r="L17" i="8"/>
  <c r="K17" i="8"/>
  <c r="J17" i="8"/>
  <c r="I17" i="8"/>
  <c r="S17" i="8" s="1"/>
  <c r="H17" i="8"/>
  <c r="R17" i="8" s="1"/>
  <c r="G17" i="8"/>
  <c r="F17" i="8"/>
  <c r="C17" i="8"/>
  <c r="B17" i="8"/>
  <c r="S16" i="8"/>
  <c r="R16" i="8"/>
  <c r="Q16" i="8"/>
  <c r="P16" i="8"/>
  <c r="E16" i="8"/>
  <c r="U16" i="8" s="1"/>
  <c r="S15" i="8"/>
  <c r="R15" i="8"/>
  <c r="Q15" i="8"/>
  <c r="P15" i="8"/>
  <c r="E15" i="8"/>
  <c r="S14" i="8"/>
  <c r="R14" i="8"/>
  <c r="Q14" i="8"/>
  <c r="P14" i="8"/>
  <c r="E14" i="8"/>
  <c r="S13" i="8"/>
  <c r="R13" i="8"/>
  <c r="Q13" i="8"/>
  <c r="P13" i="8"/>
  <c r="E13" i="8"/>
  <c r="T13" i="8" s="1"/>
  <c r="T12" i="8"/>
  <c r="S12" i="8"/>
  <c r="R12" i="8"/>
  <c r="Q12" i="8"/>
  <c r="P12" i="8"/>
  <c r="E12" i="8"/>
  <c r="U12" i="8" s="1"/>
  <c r="S11" i="8"/>
  <c r="R11" i="8"/>
  <c r="Q11" i="8"/>
  <c r="P11" i="8"/>
  <c r="E11" i="8"/>
  <c r="U10" i="8"/>
  <c r="S10" i="8"/>
  <c r="R10" i="8"/>
  <c r="Q10" i="8"/>
  <c r="P10" i="8"/>
  <c r="E10" i="8"/>
  <c r="T10" i="8" s="1"/>
  <c r="U9" i="8"/>
  <c r="T9" i="8"/>
  <c r="S9" i="8"/>
  <c r="R9" i="8"/>
  <c r="Q9" i="8"/>
  <c r="P9" i="8"/>
  <c r="E9" i="8"/>
  <c r="S96" i="7"/>
  <c r="R96" i="7"/>
  <c r="Q96" i="7"/>
  <c r="P96" i="7"/>
  <c r="E96" i="7"/>
  <c r="U96" i="7" s="1"/>
  <c r="S95" i="7"/>
  <c r="R95" i="7"/>
  <c r="Q95" i="7"/>
  <c r="P95" i="7"/>
  <c r="E95" i="7"/>
  <c r="S94" i="7"/>
  <c r="R94" i="7"/>
  <c r="Q94" i="7"/>
  <c r="P94" i="7"/>
  <c r="E94" i="7"/>
  <c r="S93" i="7"/>
  <c r="R93" i="7"/>
  <c r="Q93" i="7"/>
  <c r="P93" i="7"/>
  <c r="E93" i="7"/>
  <c r="T93" i="7" s="1"/>
  <c r="U92" i="7"/>
  <c r="S92" i="7"/>
  <c r="R92" i="7"/>
  <c r="Q92" i="7"/>
  <c r="P92" i="7"/>
  <c r="E92" i="7"/>
  <c r="T92" i="7" s="1"/>
  <c r="S91" i="7"/>
  <c r="R91" i="7"/>
  <c r="Q91" i="7"/>
  <c r="P91" i="7"/>
  <c r="E91" i="7"/>
  <c r="T91" i="7" s="1"/>
  <c r="S90" i="7"/>
  <c r="R90" i="7"/>
  <c r="Q90" i="7"/>
  <c r="P90" i="7"/>
  <c r="E90" i="7"/>
  <c r="U89" i="7"/>
  <c r="T89" i="7"/>
  <c r="S89" i="7"/>
  <c r="R89" i="7"/>
  <c r="Q89" i="7"/>
  <c r="P89" i="7"/>
  <c r="E89" i="7"/>
  <c r="S88" i="7"/>
  <c r="R88" i="7"/>
  <c r="Q88" i="7"/>
  <c r="P88" i="7"/>
  <c r="E88" i="7"/>
  <c r="O75" i="7"/>
  <c r="N75" i="7"/>
  <c r="M75" i="7"/>
  <c r="L75" i="7"/>
  <c r="K75" i="7"/>
  <c r="J75" i="7"/>
  <c r="I75" i="7"/>
  <c r="S75" i="7" s="1"/>
  <c r="H75" i="7"/>
  <c r="R75" i="7" s="1"/>
  <c r="G75" i="7"/>
  <c r="F75" i="7"/>
  <c r="C75" i="7"/>
  <c r="B75" i="7"/>
  <c r="O74" i="7"/>
  <c r="N74" i="7"/>
  <c r="M74" i="7"/>
  <c r="L74" i="7"/>
  <c r="K74" i="7"/>
  <c r="J74" i="7"/>
  <c r="I74" i="7"/>
  <c r="S74" i="7" s="1"/>
  <c r="H74" i="7"/>
  <c r="R74" i="7" s="1"/>
  <c r="G74" i="7"/>
  <c r="F74" i="7"/>
  <c r="E74" i="7"/>
  <c r="C74" i="7"/>
  <c r="B74" i="7"/>
  <c r="O73" i="7"/>
  <c r="N73" i="7"/>
  <c r="M73" i="7"/>
  <c r="L73" i="7"/>
  <c r="K73" i="7"/>
  <c r="J73" i="7"/>
  <c r="I73" i="7"/>
  <c r="S73" i="7" s="1"/>
  <c r="H73" i="7"/>
  <c r="G73" i="7"/>
  <c r="F73" i="7"/>
  <c r="C73" i="7"/>
  <c r="B73" i="7"/>
  <c r="S72" i="7"/>
  <c r="R72" i="7"/>
  <c r="Q72" i="7"/>
  <c r="P72" i="7"/>
  <c r="E72" i="7"/>
  <c r="T71" i="7"/>
  <c r="S71" i="7"/>
  <c r="R71" i="7"/>
  <c r="Q71" i="7"/>
  <c r="P71" i="7"/>
  <c r="E71" i="7"/>
  <c r="O69" i="7"/>
  <c r="N69" i="7"/>
  <c r="M69" i="7"/>
  <c r="L69" i="7"/>
  <c r="K69" i="7"/>
  <c r="J69" i="7"/>
  <c r="I69" i="7"/>
  <c r="S69" i="7" s="1"/>
  <c r="H69" i="7"/>
  <c r="R69" i="7" s="1"/>
  <c r="G69" i="7"/>
  <c r="F69" i="7"/>
  <c r="C69" i="7"/>
  <c r="B69" i="7"/>
  <c r="O68" i="7"/>
  <c r="N68" i="7"/>
  <c r="M68" i="7"/>
  <c r="L68" i="7"/>
  <c r="K68" i="7"/>
  <c r="J68" i="7"/>
  <c r="I68" i="7"/>
  <c r="S68" i="7" s="1"/>
  <c r="H68" i="7"/>
  <c r="R68" i="7" s="1"/>
  <c r="G68" i="7"/>
  <c r="F68" i="7"/>
  <c r="C68" i="7"/>
  <c r="B68" i="7"/>
  <c r="U67" i="7"/>
  <c r="T67" i="7"/>
  <c r="S67" i="7"/>
  <c r="R67" i="7"/>
  <c r="Q67" i="7"/>
  <c r="P67" i="7"/>
  <c r="E67" i="7"/>
  <c r="S66" i="7"/>
  <c r="R66" i="7"/>
  <c r="Q66" i="7"/>
  <c r="P66" i="7"/>
  <c r="E66" i="7"/>
  <c r="S65" i="7"/>
  <c r="R65" i="7"/>
  <c r="Q65" i="7"/>
  <c r="P65" i="7"/>
  <c r="E65" i="7"/>
  <c r="U65" i="7" s="1"/>
  <c r="S64" i="7"/>
  <c r="R64" i="7"/>
  <c r="Q64" i="7"/>
  <c r="P64" i="7"/>
  <c r="E64" i="7"/>
  <c r="S63" i="7"/>
  <c r="R63" i="7"/>
  <c r="Q63" i="7"/>
  <c r="P63" i="7"/>
  <c r="E63" i="7"/>
  <c r="O61" i="7"/>
  <c r="N61" i="7"/>
  <c r="M61" i="7"/>
  <c r="L61" i="7"/>
  <c r="K61" i="7"/>
  <c r="J61" i="7"/>
  <c r="I61" i="7"/>
  <c r="S61" i="7" s="1"/>
  <c r="H61" i="7"/>
  <c r="R61" i="7" s="1"/>
  <c r="C61" i="7"/>
  <c r="B61" i="7"/>
  <c r="S60" i="7"/>
  <c r="R60" i="7"/>
  <c r="Q60" i="7"/>
  <c r="P60" i="7"/>
  <c r="E60" i="7"/>
  <c r="U60" i="7" s="1"/>
  <c r="U59" i="7"/>
  <c r="T59" i="7"/>
  <c r="S59" i="7"/>
  <c r="R59" i="7"/>
  <c r="Q59" i="7"/>
  <c r="P59" i="7"/>
  <c r="E59" i="7"/>
  <c r="S58" i="7"/>
  <c r="R58" i="7"/>
  <c r="Q58" i="7"/>
  <c r="P58" i="7"/>
  <c r="E58" i="7"/>
  <c r="S57" i="7"/>
  <c r="R57" i="7"/>
  <c r="Q57" i="7"/>
  <c r="P57" i="7"/>
  <c r="E57" i="7"/>
  <c r="U57" i="7" s="1"/>
  <c r="O55" i="7"/>
  <c r="N55" i="7"/>
  <c r="M55" i="7"/>
  <c r="L55" i="7"/>
  <c r="K55" i="7"/>
  <c r="J55" i="7"/>
  <c r="I55" i="7"/>
  <c r="S55" i="7" s="1"/>
  <c r="H55" i="7"/>
  <c r="R55" i="7" s="1"/>
  <c r="G55" i="7"/>
  <c r="F55" i="7"/>
  <c r="C55" i="7"/>
  <c r="B55" i="7"/>
  <c r="E55" i="7" s="1"/>
  <c r="U54" i="7"/>
  <c r="T54" i="7"/>
  <c r="S54" i="7"/>
  <c r="R54" i="7"/>
  <c r="Q54" i="7"/>
  <c r="P54" i="7"/>
  <c r="E54" i="7"/>
  <c r="S53" i="7"/>
  <c r="R53" i="7"/>
  <c r="Q53" i="7"/>
  <c r="P53" i="7"/>
  <c r="E53" i="7"/>
  <c r="S52" i="7"/>
  <c r="R52" i="7"/>
  <c r="Q52" i="7"/>
  <c r="P52" i="7"/>
  <c r="E52" i="7"/>
  <c r="S51" i="7"/>
  <c r="R51" i="7"/>
  <c r="Q51" i="7"/>
  <c r="P51" i="7"/>
  <c r="E51" i="7"/>
  <c r="T51" i="7" s="1"/>
  <c r="U50" i="7"/>
  <c r="T50" i="7"/>
  <c r="S50" i="7"/>
  <c r="R50" i="7"/>
  <c r="Q50" i="7"/>
  <c r="P50" i="7"/>
  <c r="E50" i="7"/>
  <c r="S49" i="7"/>
  <c r="R49" i="7"/>
  <c r="Q49" i="7"/>
  <c r="P49" i="7"/>
  <c r="E49" i="7"/>
  <c r="S48" i="7"/>
  <c r="R48" i="7"/>
  <c r="Q48" i="7"/>
  <c r="P48" i="7"/>
  <c r="E48" i="7"/>
  <c r="U48" i="7" s="1"/>
  <c r="S47" i="7"/>
  <c r="R47" i="7"/>
  <c r="Q47" i="7"/>
  <c r="P47" i="7"/>
  <c r="E47" i="7"/>
  <c r="U47" i="7" s="1"/>
  <c r="U46" i="7"/>
  <c r="T46" i="7"/>
  <c r="S46" i="7"/>
  <c r="R46" i="7"/>
  <c r="Q46" i="7"/>
  <c r="P46" i="7"/>
  <c r="E46" i="7"/>
  <c r="T45" i="7"/>
  <c r="S45" i="7"/>
  <c r="R45" i="7"/>
  <c r="Q45" i="7"/>
  <c r="P45" i="7"/>
  <c r="E45" i="7"/>
  <c r="T44" i="7"/>
  <c r="S44" i="7"/>
  <c r="R44" i="7"/>
  <c r="Q44" i="7"/>
  <c r="P44" i="7"/>
  <c r="E44" i="7"/>
  <c r="U44" i="7" s="1"/>
  <c r="O42" i="7"/>
  <c r="N42" i="7"/>
  <c r="M42" i="7"/>
  <c r="L42" i="7"/>
  <c r="K42" i="7"/>
  <c r="J42" i="7"/>
  <c r="I42" i="7"/>
  <c r="S42" i="7" s="1"/>
  <c r="H42" i="7"/>
  <c r="R42" i="7" s="1"/>
  <c r="G42" i="7"/>
  <c r="F42" i="7"/>
  <c r="C42" i="7"/>
  <c r="B42" i="7"/>
  <c r="E42" i="7" s="1"/>
  <c r="S41" i="7"/>
  <c r="R41" i="7"/>
  <c r="Q41" i="7"/>
  <c r="P41" i="7"/>
  <c r="E41" i="7"/>
  <c r="U41" i="7" s="1"/>
  <c r="S40" i="7"/>
  <c r="R40" i="7"/>
  <c r="Q40" i="7"/>
  <c r="P40" i="7"/>
  <c r="E40" i="7"/>
  <c r="S39" i="7"/>
  <c r="R39" i="7"/>
  <c r="Q39" i="7"/>
  <c r="P39" i="7"/>
  <c r="E39" i="7"/>
  <c r="T39" i="7" s="1"/>
  <c r="S38" i="7"/>
  <c r="R38" i="7"/>
  <c r="Q38" i="7"/>
  <c r="P38" i="7"/>
  <c r="T38" i="7" s="1"/>
  <c r="E38" i="7"/>
  <c r="U38" i="7" s="1"/>
  <c r="S37" i="7"/>
  <c r="R37" i="7"/>
  <c r="Q37" i="7"/>
  <c r="P37" i="7"/>
  <c r="E37" i="7"/>
  <c r="O35" i="7"/>
  <c r="N35" i="7"/>
  <c r="M35" i="7"/>
  <c r="L35" i="7"/>
  <c r="K35" i="7"/>
  <c r="J35" i="7"/>
  <c r="I35" i="7"/>
  <c r="H35" i="7"/>
  <c r="G35" i="7"/>
  <c r="F35" i="7"/>
  <c r="C35" i="7"/>
  <c r="B35" i="7"/>
  <c r="E35" i="7" s="1"/>
  <c r="U34" i="7"/>
  <c r="S34" i="7"/>
  <c r="R34" i="7"/>
  <c r="Q34" i="7"/>
  <c r="P34" i="7"/>
  <c r="E34" i="7"/>
  <c r="T34" i="7" s="1"/>
  <c r="O32" i="7"/>
  <c r="N32" i="7"/>
  <c r="M32" i="7"/>
  <c r="L32" i="7"/>
  <c r="K32" i="7"/>
  <c r="J32" i="7"/>
  <c r="I32" i="7"/>
  <c r="H32" i="7"/>
  <c r="G32" i="7"/>
  <c r="F32" i="7"/>
  <c r="C32" i="7"/>
  <c r="B32" i="7"/>
  <c r="E32" i="7" s="1"/>
  <c r="U31" i="7"/>
  <c r="S31" i="7"/>
  <c r="R31" i="7"/>
  <c r="Q31" i="7"/>
  <c r="P31" i="7"/>
  <c r="E31" i="7"/>
  <c r="T31" i="7" s="1"/>
  <c r="U30" i="7"/>
  <c r="T30" i="7"/>
  <c r="S30" i="7"/>
  <c r="R30" i="7"/>
  <c r="Q30" i="7"/>
  <c r="P30" i="7"/>
  <c r="E30" i="7"/>
  <c r="S29" i="7"/>
  <c r="R29" i="7"/>
  <c r="Q29" i="7"/>
  <c r="P29" i="7"/>
  <c r="E29" i="7"/>
  <c r="S28" i="7"/>
  <c r="R28" i="7"/>
  <c r="Q28" i="7"/>
  <c r="P28" i="7"/>
  <c r="E28" i="7"/>
  <c r="U28" i="7" s="1"/>
  <c r="O26" i="7"/>
  <c r="N26" i="7"/>
  <c r="M26" i="7"/>
  <c r="L26" i="7"/>
  <c r="K26" i="7"/>
  <c r="J26" i="7"/>
  <c r="I26" i="7"/>
  <c r="S26" i="7" s="1"/>
  <c r="H26" i="7"/>
  <c r="R26" i="7" s="1"/>
  <c r="G26" i="7"/>
  <c r="F26" i="7"/>
  <c r="C26" i="7"/>
  <c r="E26" i="7" s="1"/>
  <c r="B26" i="7"/>
  <c r="S25" i="7"/>
  <c r="R25" i="7"/>
  <c r="Q25" i="7"/>
  <c r="P25" i="7"/>
  <c r="E25" i="7"/>
  <c r="S24" i="7"/>
  <c r="R24" i="7"/>
  <c r="Q24" i="7"/>
  <c r="P24" i="7"/>
  <c r="E24" i="7"/>
  <c r="U24" i="7" s="1"/>
  <c r="S23" i="7"/>
  <c r="R23" i="7"/>
  <c r="Q23" i="7"/>
  <c r="P23" i="7"/>
  <c r="E23" i="7"/>
  <c r="T23" i="7" s="1"/>
  <c r="U22" i="7"/>
  <c r="T22" i="7"/>
  <c r="S22" i="7"/>
  <c r="R22" i="7"/>
  <c r="Q22" i="7"/>
  <c r="P22" i="7"/>
  <c r="E22" i="7"/>
  <c r="S21" i="7"/>
  <c r="R21" i="7"/>
  <c r="Q21" i="7"/>
  <c r="P21" i="7"/>
  <c r="E21" i="7"/>
  <c r="T21" i="7" s="1"/>
  <c r="U20" i="7"/>
  <c r="T20" i="7"/>
  <c r="S20" i="7"/>
  <c r="R20" i="7"/>
  <c r="Q20" i="7"/>
  <c r="P20" i="7"/>
  <c r="E20" i="7"/>
  <c r="U19" i="7"/>
  <c r="S19" i="7"/>
  <c r="R19" i="7"/>
  <c r="Q19" i="7"/>
  <c r="P19" i="7"/>
  <c r="E19" i="7"/>
  <c r="T19" i="7" s="1"/>
  <c r="O17" i="7"/>
  <c r="N17" i="7"/>
  <c r="M17" i="7"/>
  <c r="L17" i="7"/>
  <c r="K17" i="7"/>
  <c r="J17" i="7"/>
  <c r="I17" i="7"/>
  <c r="S17" i="7" s="1"/>
  <c r="H17" i="7"/>
  <c r="R17" i="7" s="1"/>
  <c r="G17" i="7"/>
  <c r="F17" i="7"/>
  <c r="C17" i="7"/>
  <c r="B17" i="7"/>
  <c r="T16" i="7"/>
  <c r="S16" i="7"/>
  <c r="R16" i="7"/>
  <c r="Q16" i="7"/>
  <c r="P16" i="7"/>
  <c r="E16" i="7"/>
  <c r="U16" i="7" s="1"/>
  <c r="U15" i="7"/>
  <c r="T15" i="7"/>
  <c r="S15" i="7"/>
  <c r="R15" i="7"/>
  <c r="Q15" i="7"/>
  <c r="P15" i="7"/>
  <c r="E15" i="7"/>
  <c r="S14" i="7"/>
  <c r="R14" i="7"/>
  <c r="Q14" i="7"/>
  <c r="P14" i="7"/>
  <c r="E14" i="7"/>
  <c r="U14" i="7" s="1"/>
  <c r="S13" i="7"/>
  <c r="R13" i="7"/>
  <c r="Q13" i="7"/>
  <c r="P13" i="7"/>
  <c r="E13" i="7"/>
  <c r="U13" i="7" s="1"/>
  <c r="S12" i="7"/>
  <c r="R12" i="7"/>
  <c r="Q12" i="7"/>
  <c r="P12" i="7"/>
  <c r="E12" i="7"/>
  <c r="T12" i="7" s="1"/>
  <c r="S11" i="7"/>
  <c r="R11" i="7"/>
  <c r="Q11" i="7"/>
  <c r="P11" i="7"/>
  <c r="E11" i="7"/>
  <c r="S10" i="7"/>
  <c r="R10" i="7"/>
  <c r="Q10" i="7"/>
  <c r="P10" i="7"/>
  <c r="E10" i="7"/>
  <c r="S9" i="7"/>
  <c r="R9" i="7"/>
  <c r="Q9" i="7"/>
  <c r="P9" i="7"/>
  <c r="E9" i="7"/>
  <c r="U9" i="7" s="1"/>
  <c r="S96" i="6"/>
  <c r="R96" i="6"/>
  <c r="Q96" i="6"/>
  <c r="P96" i="6"/>
  <c r="E96" i="6"/>
  <c r="U96" i="6" s="1"/>
  <c r="S95" i="6"/>
  <c r="R95" i="6"/>
  <c r="Q95" i="6"/>
  <c r="P95" i="6"/>
  <c r="E95" i="6"/>
  <c r="U94" i="6"/>
  <c r="T94" i="6"/>
  <c r="S94" i="6"/>
  <c r="R94" i="6"/>
  <c r="Q94" i="6"/>
  <c r="P94" i="6"/>
  <c r="E94" i="6"/>
  <c r="S93" i="6"/>
  <c r="R93" i="6"/>
  <c r="Q93" i="6"/>
  <c r="P93" i="6"/>
  <c r="E93" i="6"/>
  <c r="U93" i="6" s="1"/>
  <c r="U92" i="6"/>
  <c r="S92" i="6"/>
  <c r="R92" i="6"/>
  <c r="Q92" i="6"/>
  <c r="P92" i="6"/>
  <c r="E92" i="6"/>
  <c r="T92" i="6" s="1"/>
  <c r="S91" i="6"/>
  <c r="R91" i="6"/>
  <c r="Q91" i="6"/>
  <c r="P91" i="6"/>
  <c r="E91" i="6"/>
  <c r="T91" i="6" s="1"/>
  <c r="S90" i="6"/>
  <c r="R90" i="6"/>
  <c r="Q90" i="6"/>
  <c r="P90" i="6"/>
  <c r="E90" i="6"/>
  <c r="U90" i="6" s="1"/>
  <c r="S89" i="6"/>
  <c r="R89" i="6"/>
  <c r="Q89" i="6"/>
  <c r="P89" i="6"/>
  <c r="E89" i="6"/>
  <c r="T89" i="6" s="1"/>
  <c r="S88" i="6"/>
  <c r="R88" i="6"/>
  <c r="Q88" i="6"/>
  <c r="P88" i="6"/>
  <c r="E88" i="6"/>
  <c r="O75" i="6"/>
  <c r="N75" i="6"/>
  <c r="M75" i="6"/>
  <c r="L75" i="6"/>
  <c r="K75" i="6"/>
  <c r="J75" i="6"/>
  <c r="I75" i="6"/>
  <c r="S75" i="6" s="1"/>
  <c r="H75" i="6"/>
  <c r="G75" i="6"/>
  <c r="F75" i="6"/>
  <c r="C75" i="6"/>
  <c r="B75" i="6"/>
  <c r="O74" i="6"/>
  <c r="N74" i="6"/>
  <c r="M74" i="6"/>
  <c r="L74" i="6"/>
  <c r="K74" i="6"/>
  <c r="J74" i="6"/>
  <c r="I74" i="6"/>
  <c r="S74" i="6" s="1"/>
  <c r="H74" i="6"/>
  <c r="G74" i="6"/>
  <c r="F74" i="6"/>
  <c r="C74" i="6"/>
  <c r="B74" i="6"/>
  <c r="R73" i="6"/>
  <c r="O73" i="6"/>
  <c r="N73" i="6"/>
  <c r="M73" i="6"/>
  <c r="L73" i="6"/>
  <c r="K73" i="6"/>
  <c r="J73" i="6"/>
  <c r="I73" i="6"/>
  <c r="Q73" i="6" s="1"/>
  <c r="H73" i="6"/>
  <c r="G73" i="6"/>
  <c r="F73" i="6"/>
  <c r="C73" i="6"/>
  <c r="B73" i="6"/>
  <c r="S72" i="6"/>
  <c r="R72" i="6"/>
  <c r="Q72" i="6"/>
  <c r="P72" i="6"/>
  <c r="E72" i="6"/>
  <c r="U71" i="6"/>
  <c r="T71" i="6"/>
  <c r="S71" i="6"/>
  <c r="R71" i="6"/>
  <c r="Q71" i="6"/>
  <c r="P71" i="6"/>
  <c r="E71" i="6"/>
  <c r="O69" i="6"/>
  <c r="N69" i="6"/>
  <c r="M69" i="6"/>
  <c r="L69" i="6"/>
  <c r="K69" i="6"/>
  <c r="J69" i="6"/>
  <c r="I69" i="6"/>
  <c r="S69" i="6" s="1"/>
  <c r="H69" i="6"/>
  <c r="G69" i="6"/>
  <c r="F69" i="6"/>
  <c r="C69" i="6"/>
  <c r="B69" i="6"/>
  <c r="R68" i="6"/>
  <c r="O68" i="6"/>
  <c r="N68" i="6"/>
  <c r="M68" i="6"/>
  <c r="L68" i="6"/>
  <c r="K68" i="6"/>
  <c r="J68" i="6"/>
  <c r="I68" i="6"/>
  <c r="H68" i="6"/>
  <c r="G68" i="6"/>
  <c r="F68" i="6"/>
  <c r="C68" i="6"/>
  <c r="B68" i="6"/>
  <c r="U67" i="6"/>
  <c r="S67" i="6"/>
  <c r="R67" i="6"/>
  <c r="Q67" i="6"/>
  <c r="P67" i="6"/>
  <c r="E67" i="6"/>
  <c r="T67" i="6" s="1"/>
  <c r="S66" i="6"/>
  <c r="R66" i="6"/>
  <c r="Q66" i="6"/>
  <c r="P66" i="6"/>
  <c r="E66" i="6"/>
  <c r="U65" i="6"/>
  <c r="S65" i="6"/>
  <c r="R65" i="6"/>
  <c r="Q65" i="6"/>
  <c r="P65" i="6"/>
  <c r="E65" i="6"/>
  <c r="T65" i="6" s="1"/>
  <c r="S64" i="6"/>
  <c r="R64" i="6"/>
  <c r="Q64" i="6"/>
  <c r="P64" i="6"/>
  <c r="E64" i="6"/>
  <c r="U64" i="6" s="1"/>
  <c r="S63" i="6"/>
  <c r="R63" i="6"/>
  <c r="Q63" i="6"/>
  <c r="P63" i="6"/>
  <c r="E63" i="6"/>
  <c r="U63" i="6" s="1"/>
  <c r="O61" i="6"/>
  <c r="N61" i="6"/>
  <c r="M61" i="6"/>
  <c r="L61" i="6"/>
  <c r="K61" i="6"/>
  <c r="J61" i="6"/>
  <c r="I61" i="6"/>
  <c r="S61" i="6" s="1"/>
  <c r="H61" i="6"/>
  <c r="R61" i="6" s="1"/>
  <c r="C61" i="6"/>
  <c r="B61" i="6"/>
  <c r="S60" i="6"/>
  <c r="R60" i="6"/>
  <c r="Q60" i="6"/>
  <c r="P60" i="6"/>
  <c r="E60" i="6"/>
  <c r="T60" i="6" s="1"/>
  <c r="S59" i="6"/>
  <c r="R59" i="6"/>
  <c r="Q59" i="6"/>
  <c r="P59" i="6"/>
  <c r="E59" i="6"/>
  <c r="T59" i="6" s="1"/>
  <c r="S58" i="6"/>
  <c r="R58" i="6"/>
  <c r="Q58" i="6"/>
  <c r="P58" i="6"/>
  <c r="E58" i="6"/>
  <c r="T58" i="6" s="1"/>
  <c r="S57" i="6"/>
  <c r="R57" i="6"/>
  <c r="Q57" i="6"/>
  <c r="P57" i="6"/>
  <c r="E57" i="6"/>
  <c r="T57" i="6" s="1"/>
  <c r="O55" i="6"/>
  <c r="N55" i="6"/>
  <c r="M55" i="6"/>
  <c r="L55" i="6"/>
  <c r="K55" i="6"/>
  <c r="J55" i="6"/>
  <c r="I55" i="6"/>
  <c r="S55" i="6" s="1"/>
  <c r="H55" i="6"/>
  <c r="R55" i="6" s="1"/>
  <c r="G55" i="6"/>
  <c r="F55" i="6"/>
  <c r="C55" i="6"/>
  <c r="B55" i="6"/>
  <c r="U54" i="6"/>
  <c r="T54" i="6"/>
  <c r="S54" i="6"/>
  <c r="R54" i="6"/>
  <c r="Q54" i="6"/>
  <c r="P54" i="6"/>
  <c r="E54" i="6"/>
  <c r="U53" i="6"/>
  <c r="S53" i="6"/>
  <c r="R53" i="6"/>
  <c r="Q53" i="6"/>
  <c r="P53" i="6"/>
  <c r="E53" i="6"/>
  <c r="T53" i="6" s="1"/>
  <c r="U52" i="6"/>
  <c r="T52" i="6"/>
  <c r="S52" i="6"/>
  <c r="R52" i="6"/>
  <c r="Q52" i="6"/>
  <c r="P52" i="6"/>
  <c r="E52" i="6"/>
  <c r="S51" i="6"/>
  <c r="R51" i="6"/>
  <c r="Q51" i="6"/>
  <c r="P51" i="6"/>
  <c r="E51" i="6"/>
  <c r="T51" i="6" s="1"/>
  <c r="S50" i="6"/>
  <c r="R50" i="6"/>
  <c r="Q50" i="6"/>
  <c r="P50" i="6"/>
  <c r="E50" i="6"/>
  <c r="U50" i="6" s="1"/>
  <c r="S49" i="6"/>
  <c r="R49" i="6"/>
  <c r="Q49" i="6"/>
  <c r="P49" i="6"/>
  <c r="E49" i="6"/>
  <c r="T49" i="6" s="1"/>
  <c r="T48" i="6"/>
  <c r="S48" i="6"/>
  <c r="R48" i="6"/>
  <c r="Q48" i="6"/>
  <c r="P48" i="6"/>
  <c r="E48" i="6"/>
  <c r="U48" i="6" s="1"/>
  <c r="S47" i="6"/>
  <c r="R47" i="6"/>
  <c r="Q47" i="6"/>
  <c r="P47" i="6"/>
  <c r="E47" i="6"/>
  <c r="T46" i="6"/>
  <c r="S46" i="6"/>
  <c r="R46" i="6"/>
  <c r="Q46" i="6"/>
  <c r="P46" i="6"/>
  <c r="E46" i="6"/>
  <c r="U46" i="6" s="1"/>
  <c r="S45" i="6"/>
  <c r="R45" i="6"/>
  <c r="Q45" i="6"/>
  <c r="P45" i="6"/>
  <c r="E45" i="6"/>
  <c r="U45" i="6" s="1"/>
  <c r="T44" i="6"/>
  <c r="S44" i="6"/>
  <c r="R44" i="6"/>
  <c r="Q44" i="6"/>
  <c r="P44" i="6"/>
  <c r="E44" i="6"/>
  <c r="U44" i="6" s="1"/>
  <c r="O42" i="6"/>
  <c r="N42" i="6"/>
  <c r="M42" i="6"/>
  <c r="L42" i="6"/>
  <c r="K42" i="6"/>
  <c r="J42" i="6"/>
  <c r="I42" i="6"/>
  <c r="H42" i="6"/>
  <c r="G42" i="6"/>
  <c r="F42" i="6"/>
  <c r="C42" i="6"/>
  <c r="B42" i="6"/>
  <c r="U41" i="6"/>
  <c r="T41" i="6"/>
  <c r="S41" i="6"/>
  <c r="R41" i="6"/>
  <c r="Q41" i="6"/>
  <c r="P41" i="6"/>
  <c r="E41" i="6"/>
  <c r="S40" i="6"/>
  <c r="R40" i="6"/>
  <c r="Q40" i="6"/>
  <c r="P40" i="6"/>
  <c r="E40" i="6"/>
  <c r="S39" i="6"/>
  <c r="R39" i="6"/>
  <c r="Q39" i="6"/>
  <c r="P39" i="6"/>
  <c r="E39" i="6"/>
  <c r="U39" i="6" s="1"/>
  <c r="S38" i="6"/>
  <c r="R38" i="6"/>
  <c r="Q38" i="6"/>
  <c r="P38" i="6"/>
  <c r="E38" i="6"/>
  <c r="T38" i="6" s="1"/>
  <c r="T37" i="6"/>
  <c r="S37" i="6"/>
  <c r="R37" i="6"/>
  <c r="Q37" i="6"/>
  <c r="P37" i="6"/>
  <c r="E37" i="6"/>
  <c r="O35" i="6"/>
  <c r="N35" i="6"/>
  <c r="M35" i="6"/>
  <c r="L35" i="6"/>
  <c r="K35" i="6"/>
  <c r="J35" i="6"/>
  <c r="I35" i="6"/>
  <c r="H35" i="6"/>
  <c r="R35" i="6" s="1"/>
  <c r="G35" i="6"/>
  <c r="F35" i="6"/>
  <c r="C35" i="6"/>
  <c r="B35" i="6"/>
  <c r="S34" i="6"/>
  <c r="R34" i="6"/>
  <c r="Q34" i="6"/>
  <c r="P34" i="6"/>
  <c r="E34" i="6"/>
  <c r="T34" i="6" s="1"/>
  <c r="O32" i="6"/>
  <c r="N32" i="6"/>
  <c r="M32" i="6"/>
  <c r="L32" i="6"/>
  <c r="K32" i="6"/>
  <c r="J32" i="6"/>
  <c r="I32" i="6"/>
  <c r="H32" i="6"/>
  <c r="R32" i="6" s="1"/>
  <c r="G32" i="6"/>
  <c r="F32" i="6"/>
  <c r="C32" i="6"/>
  <c r="B32" i="6"/>
  <c r="E32" i="6" s="1"/>
  <c r="T31" i="6"/>
  <c r="S31" i="6"/>
  <c r="R31" i="6"/>
  <c r="Q31" i="6"/>
  <c r="P31" i="6"/>
  <c r="E31" i="6"/>
  <c r="U31" i="6" s="1"/>
  <c r="U30" i="6"/>
  <c r="S30" i="6"/>
  <c r="R30" i="6"/>
  <c r="Q30" i="6"/>
  <c r="P30" i="6"/>
  <c r="E30" i="6"/>
  <c r="T30" i="6" s="1"/>
  <c r="S29" i="6"/>
  <c r="R29" i="6"/>
  <c r="Q29" i="6"/>
  <c r="P29" i="6"/>
  <c r="E29" i="6"/>
  <c r="S28" i="6"/>
  <c r="R28" i="6"/>
  <c r="Q28" i="6"/>
  <c r="P28" i="6"/>
  <c r="E28" i="6"/>
  <c r="T28" i="6" s="1"/>
  <c r="O26" i="6"/>
  <c r="N26" i="6"/>
  <c r="M26" i="6"/>
  <c r="L26" i="6"/>
  <c r="K26" i="6"/>
  <c r="J26" i="6"/>
  <c r="I26" i="6"/>
  <c r="S26" i="6" s="1"/>
  <c r="H26" i="6"/>
  <c r="R26" i="6" s="1"/>
  <c r="G26" i="6"/>
  <c r="F26" i="6"/>
  <c r="C26" i="6"/>
  <c r="B26" i="6"/>
  <c r="S25" i="6"/>
  <c r="R25" i="6"/>
  <c r="Q25" i="6"/>
  <c r="P25" i="6"/>
  <c r="E25" i="6"/>
  <c r="U24" i="6"/>
  <c r="T24" i="6"/>
  <c r="S24" i="6"/>
  <c r="R24" i="6"/>
  <c r="Q24" i="6"/>
  <c r="P24" i="6"/>
  <c r="E24" i="6"/>
  <c r="T23" i="6"/>
  <c r="S23" i="6"/>
  <c r="R23" i="6"/>
  <c r="Q23" i="6"/>
  <c r="P23" i="6"/>
  <c r="E23" i="6"/>
  <c r="U23" i="6" s="1"/>
  <c r="S22" i="6"/>
  <c r="R22" i="6"/>
  <c r="Q22" i="6"/>
  <c r="P22" i="6"/>
  <c r="E22" i="6"/>
  <c r="S21" i="6"/>
  <c r="R21" i="6"/>
  <c r="Q21" i="6"/>
  <c r="P21" i="6"/>
  <c r="E21" i="6"/>
  <c r="T21" i="6" s="1"/>
  <c r="U20" i="6"/>
  <c r="S20" i="6"/>
  <c r="R20" i="6"/>
  <c r="Q20" i="6"/>
  <c r="P20" i="6"/>
  <c r="E20" i="6"/>
  <c r="T20" i="6" s="1"/>
  <c r="U19" i="6"/>
  <c r="S19" i="6"/>
  <c r="R19" i="6"/>
  <c r="Q19" i="6"/>
  <c r="P19" i="6"/>
  <c r="E19" i="6"/>
  <c r="T19" i="6" s="1"/>
  <c r="O17" i="6"/>
  <c r="N17" i="6"/>
  <c r="M17" i="6"/>
  <c r="L17" i="6"/>
  <c r="K17" i="6"/>
  <c r="J17" i="6"/>
  <c r="I17" i="6"/>
  <c r="S17" i="6" s="1"/>
  <c r="H17" i="6"/>
  <c r="R17" i="6" s="1"/>
  <c r="G17" i="6"/>
  <c r="F17" i="6"/>
  <c r="C17" i="6"/>
  <c r="B17" i="6"/>
  <c r="E17" i="6" s="1"/>
  <c r="U16" i="6"/>
  <c r="T16" i="6"/>
  <c r="S16" i="6"/>
  <c r="R16" i="6"/>
  <c r="Q16" i="6"/>
  <c r="P16" i="6"/>
  <c r="E16" i="6"/>
  <c r="S15" i="6"/>
  <c r="R15" i="6"/>
  <c r="Q15" i="6"/>
  <c r="P15" i="6"/>
  <c r="E15" i="6"/>
  <c r="S14" i="6"/>
  <c r="R14" i="6"/>
  <c r="Q14" i="6"/>
  <c r="P14" i="6"/>
  <c r="E14" i="6"/>
  <c r="U14" i="6" s="1"/>
  <c r="S13" i="6"/>
  <c r="R13" i="6"/>
  <c r="Q13" i="6"/>
  <c r="P13" i="6"/>
  <c r="E13" i="6"/>
  <c r="S12" i="6"/>
  <c r="R12" i="6"/>
  <c r="Q12" i="6"/>
  <c r="P12" i="6"/>
  <c r="E12" i="6"/>
  <c r="U12" i="6" s="1"/>
  <c r="S11" i="6"/>
  <c r="R11" i="6"/>
  <c r="Q11" i="6"/>
  <c r="P11" i="6"/>
  <c r="E11" i="6"/>
  <c r="S10" i="6"/>
  <c r="R10" i="6"/>
  <c r="Q10" i="6"/>
  <c r="P10" i="6"/>
  <c r="E10" i="6"/>
  <c r="U10" i="6" s="1"/>
  <c r="S9" i="6"/>
  <c r="R9" i="6"/>
  <c r="Q9" i="6"/>
  <c r="P9" i="6"/>
  <c r="E9" i="6"/>
  <c r="U9" i="6" s="1"/>
  <c r="T96" i="5"/>
  <c r="S96" i="5"/>
  <c r="R96" i="5"/>
  <c r="Q96" i="5"/>
  <c r="P96" i="5"/>
  <c r="E96" i="5"/>
  <c r="U96" i="5" s="1"/>
  <c r="S95" i="5"/>
  <c r="R95" i="5"/>
  <c r="Q95" i="5"/>
  <c r="P95" i="5"/>
  <c r="E95" i="5"/>
  <c r="S94" i="5"/>
  <c r="R94" i="5"/>
  <c r="Q94" i="5"/>
  <c r="P94" i="5"/>
  <c r="E94" i="5"/>
  <c r="U94" i="5" s="1"/>
  <c r="U93" i="5"/>
  <c r="S93" i="5"/>
  <c r="R93" i="5"/>
  <c r="Q93" i="5"/>
  <c r="P93" i="5"/>
  <c r="E93" i="5"/>
  <c r="T93" i="5" s="1"/>
  <c r="S92" i="5"/>
  <c r="R92" i="5"/>
  <c r="Q92" i="5"/>
  <c r="P92" i="5"/>
  <c r="E92" i="5"/>
  <c r="T91" i="5"/>
  <c r="S91" i="5"/>
  <c r="R91" i="5"/>
  <c r="Q91" i="5"/>
  <c r="P91" i="5"/>
  <c r="E91" i="5"/>
  <c r="U91" i="5" s="1"/>
  <c r="U90" i="5"/>
  <c r="S90" i="5"/>
  <c r="R90" i="5"/>
  <c r="Q90" i="5"/>
  <c r="P90" i="5"/>
  <c r="E90" i="5"/>
  <c r="T90" i="5" s="1"/>
  <c r="S89" i="5"/>
  <c r="R89" i="5"/>
  <c r="Q89" i="5"/>
  <c r="P89" i="5"/>
  <c r="E89" i="5"/>
  <c r="S88" i="5"/>
  <c r="R88" i="5"/>
  <c r="Q88" i="5"/>
  <c r="P88" i="5"/>
  <c r="E88" i="5"/>
  <c r="O75" i="5"/>
  <c r="N75" i="5"/>
  <c r="M75" i="5"/>
  <c r="L75" i="5"/>
  <c r="K75" i="5"/>
  <c r="J75" i="5"/>
  <c r="I75" i="5"/>
  <c r="S75" i="5" s="1"/>
  <c r="H75" i="5"/>
  <c r="G75" i="5"/>
  <c r="F75" i="5"/>
  <c r="C75" i="5"/>
  <c r="B75" i="5"/>
  <c r="R74" i="5"/>
  <c r="O74" i="5"/>
  <c r="N74" i="5"/>
  <c r="M74" i="5"/>
  <c r="L74" i="5"/>
  <c r="K74" i="5"/>
  <c r="J74" i="5"/>
  <c r="I74" i="5"/>
  <c r="Q74" i="5" s="1"/>
  <c r="H74" i="5"/>
  <c r="G74" i="5"/>
  <c r="F74" i="5"/>
  <c r="C74" i="5"/>
  <c r="B74" i="5"/>
  <c r="E74" i="5" s="1"/>
  <c r="S73" i="5"/>
  <c r="O73" i="5"/>
  <c r="N73" i="5"/>
  <c r="M73" i="5"/>
  <c r="L73" i="5"/>
  <c r="K73" i="5"/>
  <c r="J73" i="5"/>
  <c r="I73" i="5"/>
  <c r="H73" i="5"/>
  <c r="G73" i="5"/>
  <c r="F73" i="5"/>
  <c r="E73" i="5"/>
  <c r="C73" i="5"/>
  <c r="B73" i="5"/>
  <c r="S72" i="5"/>
  <c r="R72" i="5"/>
  <c r="Q72" i="5"/>
  <c r="P72" i="5"/>
  <c r="E72" i="5"/>
  <c r="S71" i="5"/>
  <c r="R71" i="5"/>
  <c r="Q71" i="5"/>
  <c r="P71" i="5"/>
  <c r="E71" i="5"/>
  <c r="U71" i="5" s="1"/>
  <c r="O69" i="5"/>
  <c r="N69" i="5"/>
  <c r="M69" i="5"/>
  <c r="L69" i="5"/>
  <c r="K69" i="5"/>
  <c r="J69" i="5"/>
  <c r="I69" i="5"/>
  <c r="H69" i="5"/>
  <c r="R69" i="5" s="1"/>
  <c r="G69" i="5"/>
  <c r="F69" i="5"/>
  <c r="C69" i="5"/>
  <c r="B69" i="5"/>
  <c r="O68" i="5"/>
  <c r="N68" i="5"/>
  <c r="M68" i="5"/>
  <c r="L68" i="5"/>
  <c r="K68" i="5"/>
  <c r="J68" i="5"/>
  <c r="I68" i="5"/>
  <c r="H68" i="5"/>
  <c r="R68" i="5" s="1"/>
  <c r="G68" i="5"/>
  <c r="F68" i="5"/>
  <c r="C68" i="5"/>
  <c r="B68" i="5"/>
  <c r="U67" i="5"/>
  <c r="S67" i="5"/>
  <c r="R67" i="5"/>
  <c r="Q67" i="5"/>
  <c r="P67" i="5"/>
  <c r="E67" i="5"/>
  <c r="T67" i="5" s="1"/>
  <c r="S66" i="5"/>
  <c r="R66" i="5"/>
  <c r="Q66" i="5"/>
  <c r="P66" i="5"/>
  <c r="E66" i="5"/>
  <c r="S65" i="5"/>
  <c r="R65" i="5"/>
  <c r="Q65" i="5"/>
  <c r="P65" i="5"/>
  <c r="E65" i="5"/>
  <c r="U65" i="5" s="1"/>
  <c r="S64" i="5"/>
  <c r="R64" i="5"/>
  <c r="Q64" i="5"/>
  <c r="P64" i="5"/>
  <c r="E64" i="5"/>
  <c r="T63" i="5"/>
  <c r="S63" i="5"/>
  <c r="R63" i="5"/>
  <c r="Q63" i="5"/>
  <c r="P63" i="5"/>
  <c r="E63" i="5"/>
  <c r="U63" i="5" s="1"/>
  <c r="O61" i="5"/>
  <c r="N61" i="5"/>
  <c r="M61" i="5"/>
  <c r="L61" i="5"/>
  <c r="K61" i="5"/>
  <c r="J61" i="5"/>
  <c r="I61" i="5"/>
  <c r="S61" i="5" s="1"/>
  <c r="H61" i="5"/>
  <c r="C61" i="5"/>
  <c r="B61" i="5"/>
  <c r="S60" i="5"/>
  <c r="R60" i="5"/>
  <c r="Q60" i="5"/>
  <c r="P60" i="5"/>
  <c r="E60" i="5"/>
  <c r="T60" i="5" s="1"/>
  <c r="S59" i="5"/>
  <c r="R59" i="5"/>
  <c r="Q59" i="5"/>
  <c r="P59" i="5"/>
  <c r="E59" i="5"/>
  <c r="U59" i="5" s="1"/>
  <c r="S58" i="5"/>
  <c r="R58" i="5"/>
  <c r="Q58" i="5"/>
  <c r="P58" i="5"/>
  <c r="E58" i="5"/>
  <c r="T58" i="5" s="1"/>
  <c r="S57" i="5"/>
  <c r="R57" i="5"/>
  <c r="Q57" i="5"/>
  <c r="P57" i="5"/>
  <c r="E57" i="5"/>
  <c r="O55" i="5"/>
  <c r="N55" i="5"/>
  <c r="M55" i="5"/>
  <c r="L55" i="5"/>
  <c r="K55" i="5"/>
  <c r="J55" i="5"/>
  <c r="I55" i="5"/>
  <c r="H55" i="5"/>
  <c r="R55" i="5" s="1"/>
  <c r="G55" i="5"/>
  <c r="F55" i="5"/>
  <c r="C55" i="5"/>
  <c r="B55" i="5"/>
  <c r="S54" i="5"/>
  <c r="R54" i="5"/>
  <c r="Q54" i="5"/>
  <c r="P54" i="5"/>
  <c r="E54" i="5"/>
  <c r="U53" i="5"/>
  <c r="S53" i="5"/>
  <c r="R53" i="5"/>
  <c r="Q53" i="5"/>
  <c r="P53" i="5"/>
  <c r="E53" i="5"/>
  <c r="T53" i="5" s="1"/>
  <c r="S52" i="5"/>
  <c r="R52" i="5"/>
  <c r="Q52" i="5"/>
  <c r="P52" i="5"/>
  <c r="E52" i="5"/>
  <c r="T52" i="5" s="1"/>
  <c r="S51" i="5"/>
  <c r="R51" i="5"/>
  <c r="Q51" i="5"/>
  <c r="P51" i="5"/>
  <c r="E51" i="5"/>
  <c r="T51" i="5" s="1"/>
  <c r="S50" i="5"/>
  <c r="R50" i="5"/>
  <c r="Q50" i="5"/>
  <c r="P50" i="5"/>
  <c r="E50" i="5"/>
  <c r="U50" i="5" s="1"/>
  <c r="U49" i="5"/>
  <c r="S49" i="5"/>
  <c r="R49" i="5"/>
  <c r="Q49" i="5"/>
  <c r="P49" i="5"/>
  <c r="E49" i="5"/>
  <c r="T49" i="5" s="1"/>
  <c r="S48" i="5"/>
  <c r="R48" i="5"/>
  <c r="Q48" i="5"/>
  <c r="P48" i="5"/>
  <c r="E48" i="5"/>
  <c r="S47" i="5"/>
  <c r="R47" i="5"/>
  <c r="Q47" i="5"/>
  <c r="P47" i="5"/>
  <c r="E47" i="5"/>
  <c r="T46" i="5"/>
  <c r="S46" i="5"/>
  <c r="R46" i="5"/>
  <c r="Q46" i="5"/>
  <c r="P46" i="5"/>
  <c r="E46" i="5"/>
  <c r="U46" i="5" s="1"/>
  <c r="U45" i="5"/>
  <c r="S45" i="5"/>
  <c r="R45" i="5"/>
  <c r="Q45" i="5"/>
  <c r="P45" i="5"/>
  <c r="E45" i="5"/>
  <c r="S44" i="5"/>
  <c r="R44" i="5"/>
  <c r="Q44" i="5"/>
  <c r="P44" i="5"/>
  <c r="E44" i="5"/>
  <c r="U44" i="5" s="1"/>
  <c r="O42" i="5"/>
  <c r="N42" i="5"/>
  <c r="M42" i="5"/>
  <c r="L42" i="5"/>
  <c r="K42" i="5"/>
  <c r="J42" i="5"/>
  <c r="I42" i="5"/>
  <c r="S42" i="5" s="1"/>
  <c r="H42" i="5"/>
  <c r="R42" i="5" s="1"/>
  <c r="G42" i="5"/>
  <c r="F42" i="5"/>
  <c r="C42" i="5"/>
  <c r="B42" i="5"/>
  <c r="T41" i="5"/>
  <c r="S41" i="5"/>
  <c r="R41" i="5"/>
  <c r="Q41" i="5"/>
  <c r="P41" i="5"/>
  <c r="E41" i="5"/>
  <c r="U41" i="5" s="1"/>
  <c r="U40" i="5"/>
  <c r="S40" i="5"/>
  <c r="R40" i="5"/>
  <c r="Q40" i="5"/>
  <c r="P40" i="5"/>
  <c r="E40" i="5"/>
  <c r="T40" i="5" s="1"/>
  <c r="S39" i="5"/>
  <c r="R39" i="5"/>
  <c r="Q39" i="5"/>
  <c r="P39" i="5"/>
  <c r="E39" i="5"/>
  <c r="U39" i="5" s="1"/>
  <c r="S38" i="5"/>
  <c r="R38" i="5"/>
  <c r="Q38" i="5"/>
  <c r="P38" i="5"/>
  <c r="E38" i="5"/>
  <c r="S37" i="5"/>
  <c r="R37" i="5"/>
  <c r="Q37" i="5"/>
  <c r="P37" i="5"/>
  <c r="E37" i="5"/>
  <c r="O35" i="5"/>
  <c r="N35" i="5"/>
  <c r="M35" i="5"/>
  <c r="L35" i="5"/>
  <c r="K35" i="5"/>
  <c r="J35" i="5"/>
  <c r="I35" i="5"/>
  <c r="S35" i="5" s="1"/>
  <c r="H35" i="5"/>
  <c r="R35" i="5" s="1"/>
  <c r="G35" i="5"/>
  <c r="F35" i="5"/>
  <c r="C35" i="5"/>
  <c r="B35" i="5"/>
  <c r="S34" i="5"/>
  <c r="R34" i="5"/>
  <c r="Q34" i="5"/>
  <c r="P34" i="5"/>
  <c r="E34" i="5"/>
  <c r="O32" i="5"/>
  <c r="N32" i="5"/>
  <c r="M32" i="5"/>
  <c r="L32" i="5"/>
  <c r="K32" i="5"/>
  <c r="J32" i="5"/>
  <c r="I32" i="5"/>
  <c r="S32" i="5" s="1"/>
  <c r="H32" i="5"/>
  <c r="R32" i="5" s="1"/>
  <c r="G32" i="5"/>
  <c r="F32" i="5"/>
  <c r="C32" i="5"/>
  <c r="B32" i="5"/>
  <c r="E32" i="5" s="1"/>
  <c r="S31" i="5"/>
  <c r="R31" i="5"/>
  <c r="Q31" i="5"/>
  <c r="P31" i="5"/>
  <c r="E31" i="5"/>
  <c r="U31" i="5" s="1"/>
  <c r="S30" i="5"/>
  <c r="R30" i="5"/>
  <c r="Q30" i="5"/>
  <c r="P30" i="5"/>
  <c r="E30" i="5"/>
  <c r="S29" i="5"/>
  <c r="R29" i="5"/>
  <c r="Q29" i="5"/>
  <c r="P29" i="5"/>
  <c r="E29" i="5"/>
  <c r="U29" i="5" s="1"/>
  <c r="S28" i="5"/>
  <c r="R28" i="5"/>
  <c r="Q28" i="5"/>
  <c r="P28" i="5"/>
  <c r="E28" i="5"/>
  <c r="T28" i="5" s="1"/>
  <c r="O26" i="5"/>
  <c r="N26" i="5"/>
  <c r="M26" i="5"/>
  <c r="L26" i="5"/>
  <c r="K26" i="5"/>
  <c r="J26" i="5"/>
  <c r="I26" i="5"/>
  <c r="H26" i="5"/>
  <c r="R26" i="5" s="1"/>
  <c r="G26" i="5"/>
  <c r="F26" i="5"/>
  <c r="C26" i="5"/>
  <c r="B26" i="5"/>
  <c r="S25" i="5"/>
  <c r="R25" i="5"/>
  <c r="Q25" i="5"/>
  <c r="P25" i="5"/>
  <c r="E25" i="5"/>
  <c r="T25" i="5" s="1"/>
  <c r="S24" i="5"/>
  <c r="R24" i="5"/>
  <c r="Q24" i="5"/>
  <c r="P24" i="5"/>
  <c r="E24" i="5"/>
  <c r="S23" i="5"/>
  <c r="R23" i="5"/>
  <c r="Q23" i="5"/>
  <c r="P23" i="5"/>
  <c r="E23" i="5"/>
  <c r="T23" i="5" s="1"/>
  <c r="T22" i="5"/>
  <c r="S22" i="5"/>
  <c r="R22" i="5"/>
  <c r="Q22" i="5"/>
  <c r="P22" i="5"/>
  <c r="E22" i="5"/>
  <c r="U22" i="5" s="1"/>
  <c r="U21" i="5"/>
  <c r="S21" i="5"/>
  <c r="R21" i="5"/>
  <c r="Q21" i="5"/>
  <c r="P21" i="5"/>
  <c r="E21" i="5"/>
  <c r="T21" i="5" s="1"/>
  <c r="S20" i="5"/>
  <c r="R20" i="5"/>
  <c r="Q20" i="5"/>
  <c r="P20" i="5"/>
  <c r="E20" i="5"/>
  <c r="S19" i="5"/>
  <c r="R19" i="5"/>
  <c r="Q19" i="5"/>
  <c r="P19" i="5"/>
  <c r="E19" i="5"/>
  <c r="S17" i="5"/>
  <c r="R17" i="5"/>
  <c r="O17" i="5"/>
  <c r="N17" i="5"/>
  <c r="M17" i="5"/>
  <c r="L17" i="5"/>
  <c r="K17" i="5"/>
  <c r="J17" i="5"/>
  <c r="I17" i="5"/>
  <c r="H17" i="5"/>
  <c r="G17" i="5"/>
  <c r="F17" i="5"/>
  <c r="C17" i="5"/>
  <c r="B17" i="5"/>
  <c r="E17" i="5" s="1"/>
  <c r="S16" i="5"/>
  <c r="R16" i="5"/>
  <c r="Q16" i="5"/>
  <c r="P16" i="5"/>
  <c r="E16" i="5"/>
  <c r="U15" i="5"/>
  <c r="T15" i="5"/>
  <c r="S15" i="5"/>
  <c r="R15" i="5"/>
  <c r="Q15" i="5"/>
  <c r="P15" i="5"/>
  <c r="E15" i="5"/>
  <c r="U14" i="5"/>
  <c r="S14" i="5"/>
  <c r="R14" i="5"/>
  <c r="Q14" i="5"/>
  <c r="P14" i="5"/>
  <c r="E14" i="5"/>
  <c r="T14" i="5" s="1"/>
  <c r="S13" i="5"/>
  <c r="R13" i="5"/>
  <c r="Q13" i="5"/>
  <c r="P13" i="5"/>
  <c r="E13" i="5"/>
  <c r="S12" i="5"/>
  <c r="R12" i="5"/>
  <c r="Q12" i="5"/>
  <c r="P12" i="5"/>
  <c r="E12" i="5"/>
  <c r="T11" i="5"/>
  <c r="S11" i="5"/>
  <c r="R11" i="5"/>
  <c r="Q11" i="5"/>
  <c r="P11" i="5"/>
  <c r="E11" i="5"/>
  <c r="U11" i="5" s="1"/>
  <c r="U10" i="5"/>
  <c r="S10" i="5"/>
  <c r="R10" i="5"/>
  <c r="Q10" i="5"/>
  <c r="P10" i="5"/>
  <c r="E10" i="5"/>
  <c r="S9" i="5"/>
  <c r="R9" i="5"/>
  <c r="Q9" i="5"/>
  <c r="P9" i="5"/>
  <c r="E9" i="5"/>
  <c r="S96" i="4"/>
  <c r="R96" i="4"/>
  <c r="Q96" i="4"/>
  <c r="P96" i="4"/>
  <c r="E96" i="4"/>
  <c r="T96" i="4" s="1"/>
  <c r="T95" i="4"/>
  <c r="S95" i="4"/>
  <c r="R95" i="4"/>
  <c r="Q95" i="4"/>
  <c r="P95" i="4"/>
  <c r="E95" i="4"/>
  <c r="U95" i="4" s="1"/>
  <c r="S94" i="4"/>
  <c r="R94" i="4"/>
  <c r="Q94" i="4"/>
  <c r="P94" i="4"/>
  <c r="E94" i="4"/>
  <c r="S93" i="4"/>
  <c r="R93" i="4"/>
  <c r="Q93" i="4"/>
  <c r="P93" i="4"/>
  <c r="E93" i="4"/>
  <c r="S92" i="4"/>
  <c r="R92" i="4"/>
  <c r="Q92" i="4"/>
  <c r="P92" i="4"/>
  <c r="E92" i="4"/>
  <c r="T92" i="4" s="1"/>
  <c r="U91" i="4"/>
  <c r="T91" i="4"/>
  <c r="S91" i="4"/>
  <c r="R91" i="4"/>
  <c r="Q91" i="4"/>
  <c r="P91" i="4"/>
  <c r="E91" i="4"/>
  <c r="U90" i="4"/>
  <c r="S90" i="4"/>
  <c r="R90" i="4"/>
  <c r="Q90" i="4"/>
  <c r="P90" i="4"/>
  <c r="E90" i="4"/>
  <c r="T90" i="4" s="1"/>
  <c r="S89" i="4"/>
  <c r="R89" i="4"/>
  <c r="Q89" i="4"/>
  <c r="P89" i="4"/>
  <c r="E89" i="4"/>
  <c r="S88" i="4"/>
  <c r="R88" i="4"/>
  <c r="Q88" i="4"/>
  <c r="P88" i="4"/>
  <c r="E88" i="4"/>
  <c r="O75" i="4"/>
  <c r="N75" i="4"/>
  <c r="M75" i="4"/>
  <c r="L75" i="4"/>
  <c r="K75" i="4"/>
  <c r="J75" i="4"/>
  <c r="I75" i="4"/>
  <c r="S75" i="4" s="1"/>
  <c r="H75" i="4"/>
  <c r="G75" i="4"/>
  <c r="F75" i="4"/>
  <c r="C75" i="4"/>
  <c r="B75" i="4"/>
  <c r="O74" i="4"/>
  <c r="N74" i="4"/>
  <c r="M74" i="4"/>
  <c r="L74" i="4"/>
  <c r="K74" i="4"/>
  <c r="J74" i="4"/>
  <c r="I74" i="4"/>
  <c r="S74" i="4" s="1"/>
  <c r="H74" i="4"/>
  <c r="R74" i="4" s="1"/>
  <c r="G74" i="4"/>
  <c r="F74" i="4"/>
  <c r="E74" i="4"/>
  <c r="C74" i="4"/>
  <c r="B74" i="4"/>
  <c r="R73" i="4"/>
  <c r="O73" i="4"/>
  <c r="N73" i="4"/>
  <c r="M73" i="4"/>
  <c r="L73" i="4"/>
  <c r="K73" i="4"/>
  <c r="J73" i="4"/>
  <c r="I73" i="4"/>
  <c r="S73" i="4" s="1"/>
  <c r="H73" i="4"/>
  <c r="G73" i="4"/>
  <c r="F73" i="4"/>
  <c r="C73" i="4"/>
  <c r="B73" i="4"/>
  <c r="E73" i="4" s="1"/>
  <c r="S72" i="4"/>
  <c r="R72" i="4"/>
  <c r="Q72" i="4"/>
  <c r="P72" i="4"/>
  <c r="E72" i="4"/>
  <c r="U72" i="4" s="1"/>
  <c r="U71" i="4"/>
  <c r="S71" i="4"/>
  <c r="R71" i="4"/>
  <c r="Q71" i="4"/>
  <c r="P71" i="4"/>
  <c r="E71" i="4"/>
  <c r="O69" i="4"/>
  <c r="N69" i="4"/>
  <c r="M69" i="4"/>
  <c r="L69" i="4"/>
  <c r="K69" i="4"/>
  <c r="J69" i="4"/>
  <c r="I69" i="4"/>
  <c r="S69" i="4" s="1"/>
  <c r="H69" i="4"/>
  <c r="R69" i="4" s="1"/>
  <c r="G69" i="4"/>
  <c r="F69" i="4"/>
  <c r="C69" i="4"/>
  <c r="B69" i="4"/>
  <c r="O68" i="4"/>
  <c r="N68" i="4"/>
  <c r="M68" i="4"/>
  <c r="L68" i="4"/>
  <c r="K68" i="4"/>
  <c r="J68" i="4"/>
  <c r="I68" i="4"/>
  <c r="S68" i="4" s="1"/>
  <c r="H68" i="4"/>
  <c r="G68" i="4"/>
  <c r="F68" i="4"/>
  <c r="C68" i="4"/>
  <c r="B68" i="4"/>
  <c r="S67" i="4"/>
  <c r="R67" i="4"/>
  <c r="Q67" i="4"/>
  <c r="P67" i="4"/>
  <c r="E67" i="4"/>
  <c r="S66" i="4"/>
  <c r="R66" i="4"/>
  <c r="Q66" i="4"/>
  <c r="P66" i="4"/>
  <c r="E66" i="4"/>
  <c r="T66" i="4" s="1"/>
  <c r="S65" i="4"/>
  <c r="R65" i="4"/>
  <c r="Q65" i="4"/>
  <c r="P65" i="4"/>
  <c r="E65" i="4"/>
  <c r="T65" i="4" s="1"/>
  <c r="U64" i="4"/>
  <c r="S64" i="4"/>
  <c r="R64" i="4"/>
  <c r="Q64" i="4"/>
  <c r="P64" i="4"/>
  <c r="E64" i="4"/>
  <c r="T64" i="4" s="1"/>
  <c r="S63" i="4"/>
  <c r="R63" i="4"/>
  <c r="Q63" i="4"/>
  <c r="P63" i="4"/>
  <c r="E63" i="4"/>
  <c r="O61" i="4"/>
  <c r="N61" i="4"/>
  <c r="M61" i="4"/>
  <c r="L61" i="4"/>
  <c r="K61" i="4"/>
  <c r="J61" i="4"/>
  <c r="I61" i="4"/>
  <c r="S61" i="4" s="1"/>
  <c r="H61" i="4"/>
  <c r="R61" i="4" s="1"/>
  <c r="C61" i="4"/>
  <c r="B61" i="4"/>
  <c r="S60" i="4"/>
  <c r="R60" i="4"/>
  <c r="Q60" i="4"/>
  <c r="P60" i="4"/>
  <c r="E60" i="4"/>
  <c r="U60" i="4" s="1"/>
  <c r="S59" i="4"/>
  <c r="R59" i="4"/>
  <c r="Q59" i="4"/>
  <c r="P59" i="4"/>
  <c r="E59" i="4"/>
  <c r="T58" i="4"/>
  <c r="S58" i="4"/>
  <c r="R58" i="4"/>
  <c r="Q58" i="4"/>
  <c r="P58" i="4"/>
  <c r="E58" i="4"/>
  <c r="U58" i="4" s="1"/>
  <c r="U57" i="4"/>
  <c r="S57" i="4"/>
  <c r="R57" i="4"/>
  <c r="Q57" i="4"/>
  <c r="P57" i="4"/>
  <c r="E57" i="4"/>
  <c r="T57" i="4" s="1"/>
  <c r="O55" i="4"/>
  <c r="N55" i="4"/>
  <c r="M55" i="4"/>
  <c r="L55" i="4"/>
  <c r="K55" i="4"/>
  <c r="J55" i="4"/>
  <c r="I55" i="4"/>
  <c r="H55" i="4"/>
  <c r="G55" i="4"/>
  <c r="F55" i="4"/>
  <c r="C55" i="4"/>
  <c r="B55" i="4"/>
  <c r="S54" i="4"/>
  <c r="R54" i="4"/>
  <c r="Q54" i="4"/>
  <c r="P54" i="4"/>
  <c r="E54" i="4"/>
  <c r="T54" i="4" s="1"/>
  <c r="S53" i="4"/>
  <c r="R53" i="4"/>
  <c r="Q53" i="4"/>
  <c r="P53" i="4"/>
  <c r="E53" i="4"/>
  <c r="T53" i="4" s="1"/>
  <c r="S52" i="4"/>
  <c r="R52" i="4"/>
  <c r="Q52" i="4"/>
  <c r="P52" i="4"/>
  <c r="E52" i="4"/>
  <c r="S51" i="4"/>
  <c r="R51" i="4"/>
  <c r="Q51" i="4"/>
  <c r="P51" i="4"/>
  <c r="E51" i="4"/>
  <c r="U51" i="4" s="1"/>
  <c r="S50" i="4"/>
  <c r="R50" i="4"/>
  <c r="Q50" i="4"/>
  <c r="P50" i="4"/>
  <c r="E50" i="4"/>
  <c r="T50" i="4" s="1"/>
  <c r="S49" i="4"/>
  <c r="R49" i="4"/>
  <c r="Q49" i="4"/>
  <c r="P49" i="4"/>
  <c r="E49" i="4"/>
  <c r="U49" i="4" s="1"/>
  <c r="S48" i="4"/>
  <c r="R48" i="4"/>
  <c r="Q48" i="4"/>
  <c r="P48" i="4"/>
  <c r="E48" i="4"/>
  <c r="T48" i="4" s="1"/>
  <c r="S47" i="4"/>
  <c r="R47" i="4"/>
  <c r="Q47" i="4"/>
  <c r="P47" i="4"/>
  <c r="E47" i="4"/>
  <c r="U47" i="4" s="1"/>
  <c r="S46" i="4"/>
  <c r="R46" i="4"/>
  <c r="Q46" i="4"/>
  <c r="P46" i="4"/>
  <c r="E46" i="4"/>
  <c r="S45" i="4"/>
  <c r="R45" i="4"/>
  <c r="Q45" i="4"/>
  <c r="P45" i="4"/>
  <c r="E45" i="4"/>
  <c r="U45" i="4" s="1"/>
  <c r="S44" i="4"/>
  <c r="R44" i="4"/>
  <c r="Q44" i="4"/>
  <c r="P44" i="4"/>
  <c r="E44" i="4"/>
  <c r="T44" i="4" s="1"/>
  <c r="O42" i="4"/>
  <c r="N42" i="4"/>
  <c r="M42" i="4"/>
  <c r="L42" i="4"/>
  <c r="K42" i="4"/>
  <c r="J42" i="4"/>
  <c r="I42" i="4"/>
  <c r="S42" i="4" s="1"/>
  <c r="H42" i="4"/>
  <c r="G42" i="4"/>
  <c r="F42" i="4"/>
  <c r="C42" i="4"/>
  <c r="B42" i="4"/>
  <c r="S41" i="4"/>
  <c r="R41" i="4"/>
  <c r="Q41" i="4"/>
  <c r="P41" i="4"/>
  <c r="E41" i="4"/>
  <c r="T41" i="4" s="1"/>
  <c r="S40" i="4"/>
  <c r="R40" i="4"/>
  <c r="Q40" i="4"/>
  <c r="P40" i="4"/>
  <c r="E40" i="4"/>
  <c r="S39" i="4"/>
  <c r="R39" i="4"/>
  <c r="Q39" i="4"/>
  <c r="P39" i="4"/>
  <c r="E39" i="4"/>
  <c r="T39" i="4" s="1"/>
  <c r="S38" i="4"/>
  <c r="R38" i="4"/>
  <c r="Q38" i="4"/>
  <c r="P38" i="4"/>
  <c r="E38" i="4"/>
  <c r="U38" i="4" s="1"/>
  <c r="S37" i="4"/>
  <c r="R37" i="4"/>
  <c r="Q37" i="4"/>
  <c r="P37" i="4"/>
  <c r="E37" i="4"/>
  <c r="O35" i="4"/>
  <c r="N35" i="4"/>
  <c r="M35" i="4"/>
  <c r="L35" i="4"/>
  <c r="K35" i="4"/>
  <c r="J35" i="4"/>
  <c r="I35" i="4"/>
  <c r="S35" i="4" s="1"/>
  <c r="H35" i="4"/>
  <c r="R35" i="4" s="1"/>
  <c r="G35" i="4"/>
  <c r="F35" i="4"/>
  <c r="C35" i="4"/>
  <c r="E35" i="4" s="1"/>
  <c r="B35" i="4"/>
  <c r="S34" i="4"/>
  <c r="R34" i="4"/>
  <c r="Q34" i="4"/>
  <c r="P34" i="4"/>
  <c r="E34" i="4"/>
  <c r="T34" i="4" s="1"/>
  <c r="S32" i="4"/>
  <c r="O32" i="4"/>
  <c r="N32" i="4"/>
  <c r="M32" i="4"/>
  <c r="L32" i="4"/>
  <c r="K32" i="4"/>
  <c r="J32" i="4"/>
  <c r="I32" i="4"/>
  <c r="H32" i="4"/>
  <c r="R32" i="4" s="1"/>
  <c r="G32" i="4"/>
  <c r="F32" i="4"/>
  <c r="C32" i="4"/>
  <c r="B32" i="4"/>
  <c r="E32" i="4" s="1"/>
  <c r="S31" i="4"/>
  <c r="R31" i="4"/>
  <c r="Q31" i="4"/>
  <c r="P31" i="4"/>
  <c r="E31" i="4"/>
  <c r="T31" i="4" s="1"/>
  <c r="S30" i="4"/>
  <c r="R30" i="4"/>
  <c r="Q30" i="4"/>
  <c r="P30" i="4"/>
  <c r="E30" i="4"/>
  <c r="U30" i="4" s="1"/>
  <c r="U29" i="4"/>
  <c r="S29" i="4"/>
  <c r="R29" i="4"/>
  <c r="Q29" i="4"/>
  <c r="P29" i="4"/>
  <c r="E29" i="4"/>
  <c r="T29" i="4" s="1"/>
  <c r="S28" i="4"/>
  <c r="R28" i="4"/>
  <c r="Q28" i="4"/>
  <c r="P28" i="4"/>
  <c r="E28" i="4"/>
  <c r="U28" i="4" s="1"/>
  <c r="O26" i="4"/>
  <c r="N26" i="4"/>
  <c r="M26" i="4"/>
  <c r="L26" i="4"/>
  <c r="K26" i="4"/>
  <c r="J26" i="4"/>
  <c r="I26" i="4"/>
  <c r="S26" i="4" s="1"/>
  <c r="H26" i="4"/>
  <c r="G26" i="4"/>
  <c r="F26" i="4"/>
  <c r="C26" i="4"/>
  <c r="B26" i="4"/>
  <c r="E26" i="4" s="1"/>
  <c r="S25" i="4"/>
  <c r="R25" i="4"/>
  <c r="Q25" i="4"/>
  <c r="P25" i="4"/>
  <c r="E25" i="4"/>
  <c r="T25" i="4" s="1"/>
  <c r="S24" i="4"/>
  <c r="R24" i="4"/>
  <c r="Q24" i="4"/>
  <c r="P24" i="4"/>
  <c r="E24" i="4"/>
  <c r="T24" i="4" s="1"/>
  <c r="U23" i="4"/>
  <c r="T23" i="4"/>
  <c r="S23" i="4"/>
  <c r="R23" i="4"/>
  <c r="Q23" i="4"/>
  <c r="P23" i="4"/>
  <c r="E23" i="4"/>
  <c r="S22" i="4"/>
  <c r="R22" i="4"/>
  <c r="Q22" i="4"/>
  <c r="P22" i="4"/>
  <c r="E22" i="4"/>
  <c r="T22" i="4" s="1"/>
  <c r="S21" i="4"/>
  <c r="R21" i="4"/>
  <c r="Q21" i="4"/>
  <c r="P21" i="4"/>
  <c r="E21" i="4"/>
  <c r="S20" i="4"/>
  <c r="R20" i="4"/>
  <c r="Q20" i="4"/>
  <c r="P20" i="4"/>
  <c r="E20" i="4"/>
  <c r="T20" i="4" s="1"/>
  <c r="S19" i="4"/>
  <c r="R19" i="4"/>
  <c r="Q19" i="4"/>
  <c r="P19" i="4"/>
  <c r="E19" i="4"/>
  <c r="U19" i="4" s="1"/>
  <c r="O17" i="4"/>
  <c r="N17" i="4"/>
  <c r="M17" i="4"/>
  <c r="L17" i="4"/>
  <c r="K17" i="4"/>
  <c r="J17" i="4"/>
  <c r="I17" i="4"/>
  <c r="S17" i="4" s="1"/>
  <c r="H17" i="4"/>
  <c r="R17" i="4" s="1"/>
  <c r="G17" i="4"/>
  <c r="F17" i="4"/>
  <c r="C17" i="4"/>
  <c r="B17" i="4"/>
  <c r="E17" i="4" s="1"/>
  <c r="S16" i="4"/>
  <c r="R16" i="4"/>
  <c r="Q16" i="4"/>
  <c r="P16" i="4"/>
  <c r="E16" i="4"/>
  <c r="U16" i="4" s="1"/>
  <c r="S15" i="4"/>
  <c r="R15" i="4"/>
  <c r="Q15" i="4"/>
  <c r="P15" i="4"/>
  <c r="E15" i="4"/>
  <c r="U14" i="4"/>
  <c r="T14" i="4"/>
  <c r="S14" i="4"/>
  <c r="R14" i="4"/>
  <c r="Q14" i="4"/>
  <c r="P14" i="4"/>
  <c r="E14" i="4"/>
  <c r="S13" i="4"/>
  <c r="R13" i="4"/>
  <c r="Q13" i="4"/>
  <c r="P13" i="4"/>
  <c r="E13" i="4"/>
  <c r="U13" i="4" s="1"/>
  <c r="U12" i="4"/>
  <c r="T12" i="4"/>
  <c r="S12" i="4"/>
  <c r="R12" i="4"/>
  <c r="Q12" i="4"/>
  <c r="P12" i="4"/>
  <c r="E12" i="4"/>
  <c r="S11" i="4"/>
  <c r="R11" i="4"/>
  <c r="Q11" i="4"/>
  <c r="P11" i="4"/>
  <c r="E11" i="4"/>
  <c r="T11" i="4" s="1"/>
  <c r="S10" i="4"/>
  <c r="R10" i="4"/>
  <c r="Q10" i="4"/>
  <c r="P10" i="4"/>
  <c r="E10" i="4"/>
  <c r="U9" i="4"/>
  <c r="S9" i="4"/>
  <c r="R9" i="4"/>
  <c r="Q9" i="4"/>
  <c r="P9" i="4"/>
  <c r="E9" i="4"/>
  <c r="S96" i="3"/>
  <c r="R96" i="3"/>
  <c r="Q96" i="3"/>
  <c r="P96" i="3"/>
  <c r="E96" i="3"/>
  <c r="U96" i="3" s="1"/>
  <c r="S95" i="3"/>
  <c r="R95" i="3"/>
  <c r="Q95" i="3"/>
  <c r="P95" i="3"/>
  <c r="E95" i="3"/>
  <c r="T95" i="3" s="1"/>
  <c r="S94" i="3"/>
  <c r="R94" i="3"/>
  <c r="Q94" i="3"/>
  <c r="P94" i="3"/>
  <c r="E94" i="3"/>
  <c r="U93" i="3"/>
  <c r="T93" i="3"/>
  <c r="S93" i="3"/>
  <c r="R93" i="3"/>
  <c r="Q93" i="3"/>
  <c r="P93" i="3"/>
  <c r="E93" i="3"/>
  <c r="S92" i="3"/>
  <c r="R92" i="3"/>
  <c r="Q92" i="3"/>
  <c r="P92" i="3"/>
  <c r="E92" i="3"/>
  <c r="U92" i="3" s="1"/>
  <c r="S91" i="3"/>
  <c r="R91" i="3"/>
  <c r="Q91" i="3"/>
  <c r="P91" i="3"/>
  <c r="E91" i="3"/>
  <c r="T91" i="3" s="1"/>
  <c r="S90" i="3"/>
  <c r="R90" i="3"/>
  <c r="Q90" i="3"/>
  <c r="P90" i="3"/>
  <c r="E90" i="3"/>
  <c r="U90" i="3" s="1"/>
  <c r="S89" i="3"/>
  <c r="R89" i="3"/>
  <c r="Q89" i="3"/>
  <c r="P89" i="3"/>
  <c r="E89" i="3"/>
  <c r="T89" i="3" s="1"/>
  <c r="S88" i="3"/>
  <c r="R88" i="3"/>
  <c r="Q88" i="3"/>
  <c r="P88" i="3"/>
  <c r="E88" i="3"/>
  <c r="T88" i="3" s="1"/>
  <c r="O75" i="3"/>
  <c r="N75" i="3"/>
  <c r="M75" i="3"/>
  <c r="L75" i="3"/>
  <c r="K75" i="3"/>
  <c r="J75" i="3"/>
  <c r="I75" i="3"/>
  <c r="S75" i="3" s="1"/>
  <c r="H75" i="3"/>
  <c r="G75" i="3"/>
  <c r="F75" i="3"/>
  <c r="C75" i="3"/>
  <c r="B75" i="3"/>
  <c r="S74" i="3"/>
  <c r="O74" i="3"/>
  <c r="N74" i="3"/>
  <c r="M74" i="3"/>
  <c r="L74" i="3"/>
  <c r="K74" i="3"/>
  <c r="J74" i="3"/>
  <c r="I74" i="3"/>
  <c r="H74" i="3"/>
  <c r="R74" i="3" s="1"/>
  <c r="G74" i="3"/>
  <c r="F74" i="3"/>
  <c r="C74" i="3"/>
  <c r="B74" i="3"/>
  <c r="E74" i="3" s="1"/>
  <c r="O73" i="3"/>
  <c r="N73" i="3"/>
  <c r="M73" i="3"/>
  <c r="L73" i="3"/>
  <c r="K73" i="3"/>
  <c r="J73" i="3"/>
  <c r="I73" i="3"/>
  <c r="S73" i="3" s="1"/>
  <c r="H73" i="3"/>
  <c r="R73" i="3" s="1"/>
  <c r="G73" i="3"/>
  <c r="F73" i="3"/>
  <c r="C73" i="3"/>
  <c r="E73" i="3" s="1"/>
  <c r="B73" i="3"/>
  <c r="S72" i="3"/>
  <c r="R72" i="3"/>
  <c r="Q72" i="3"/>
  <c r="P72" i="3"/>
  <c r="E72" i="3"/>
  <c r="U72" i="3" s="1"/>
  <c r="S71" i="3"/>
  <c r="R71" i="3"/>
  <c r="Q71" i="3"/>
  <c r="P71" i="3"/>
  <c r="E71" i="3"/>
  <c r="U71" i="3" s="1"/>
  <c r="O69" i="3"/>
  <c r="N69" i="3"/>
  <c r="M69" i="3"/>
  <c r="L69" i="3"/>
  <c r="K69" i="3"/>
  <c r="J69" i="3"/>
  <c r="I69" i="3"/>
  <c r="S69" i="3" s="1"/>
  <c r="H69" i="3"/>
  <c r="R69" i="3" s="1"/>
  <c r="G69" i="3"/>
  <c r="F69" i="3"/>
  <c r="C69" i="3"/>
  <c r="B69" i="3"/>
  <c r="O68" i="3"/>
  <c r="N68" i="3"/>
  <c r="M68" i="3"/>
  <c r="L68" i="3"/>
  <c r="K68" i="3"/>
  <c r="J68" i="3"/>
  <c r="I68" i="3"/>
  <c r="S68" i="3" s="1"/>
  <c r="H68" i="3"/>
  <c r="R68" i="3" s="1"/>
  <c r="G68" i="3"/>
  <c r="F68" i="3"/>
  <c r="C68" i="3"/>
  <c r="B68" i="3"/>
  <c r="S67" i="3"/>
  <c r="R67" i="3"/>
  <c r="Q67" i="3"/>
  <c r="P67" i="3"/>
  <c r="E67" i="3"/>
  <c r="U67" i="3" s="1"/>
  <c r="S66" i="3"/>
  <c r="R66" i="3"/>
  <c r="Q66" i="3"/>
  <c r="P66" i="3"/>
  <c r="E66" i="3"/>
  <c r="T66" i="3" s="1"/>
  <c r="S65" i="3"/>
  <c r="R65" i="3"/>
  <c r="Q65" i="3"/>
  <c r="P65" i="3"/>
  <c r="E65" i="3"/>
  <c r="U65" i="3" s="1"/>
  <c r="S64" i="3"/>
  <c r="R64" i="3"/>
  <c r="Q64" i="3"/>
  <c r="P64" i="3"/>
  <c r="E64" i="3"/>
  <c r="U64" i="3" s="1"/>
  <c r="U63" i="3"/>
  <c r="S63" i="3"/>
  <c r="R63" i="3"/>
  <c r="Q63" i="3"/>
  <c r="P63" i="3"/>
  <c r="E63" i="3"/>
  <c r="T63" i="3" s="1"/>
  <c r="S61" i="3"/>
  <c r="O61" i="3"/>
  <c r="N61" i="3"/>
  <c r="M61" i="3"/>
  <c r="L61" i="3"/>
  <c r="K61" i="3"/>
  <c r="J61" i="3"/>
  <c r="I61" i="3"/>
  <c r="H61" i="3"/>
  <c r="R61" i="3" s="1"/>
  <c r="C61" i="3"/>
  <c r="B61" i="3"/>
  <c r="S60" i="3"/>
  <c r="R60" i="3"/>
  <c r="Q60" i="3"/>
  <c r="P60" i="3"/>
  <c r="E60" i="3"/>
  <c r="S59" i="3"/>
  <c r="R59" i="3"/>
  <c r="Q59" i="3"/>
  <c r="P59" i="3"/>
  <c r="E59" i="3"/>
  <c r="T59" i="3" s="1"/>
  <c r="S58" i="3"/>
  <c r="R58" i="3"/>
  <c r="Q58" i="3"/>
  <c r="P58" i="3"/>
  <c r="E58" i="3"/>
  <c r="U58" i="3" s="1"/>
  <c r="S57" i="3"/>
  <c r="R57" i="3"/>
  <c r="Q57" i="3"/>
  <c r="P57" i="3"/>
  <c r="E57" i="3"/>
  <c r="T57" i="3" s="1"/>
  <c r="O55" i="3"/>
  <c r="N55" i="3"/>
  <c r="M55" i="3"/>
  <c r="L55" i="3"/>
  <c r="K55" i="3"/>
  <c r="J55" i="3"/>
  <c r="I55" i="3"/>
  <c r="H55" i="3"/>
  <c r="G55" i="3"/>
  <c r="F55" i="3"/>
  <c r="C55" i="3"/>
  <c r="B55" i="3"/>
  <c r="U54" i="3"/>
  <c r="S54" i="3"/>
  <c r="R54" i="3"/>
  <c r="Q54" i="3"/>
  <c r="P54" i="3"/>
  <c r="E54" i="3"/>
  <c r="T54" i="3" s="1"/>
  <c r="U53" i="3"/>
  <c r="S53" i="3"/>
  <c r="R53" i="3"/>
  <c r="Q53" i="3"/>
  <c r="P53" i="3"/>
  <c r="T53" i="3" s="1"/>
  <c r="E53" i="3"/>
  <c r="S52" i="3"/>
  <c r="R52" i="3"/>
  <c r="Q52" i="3"/>
  <c r="P52" i="3"/>
  <c r="E52" i="3"/>
  <c r="U52" i="3" s="1"/>
  <c r="S51" i="3"/>
  <c r="R51" i="3"/>
  <c r="Q51" i="3"/>
  <c r="P51" i="3"/>
  <c r="E51" i="3"/>
  <c r="U51" i="3" s="1"/>
  <c r="S50" i="3"/>
  <c r="R50" i="3"/>
  <c r="Q50" i="3"/>
  <c r="P50" i="3"/>
  <c r="E50" i="3"/>
  <c r="U50" i="3" s="1"/>
  <c r="S49" i="3"/>
  <c r="R49" i="3"/>
  <c r="Q49" i="3"/>
  <c r="P49" i="3"/>
  <c r="E49" i="3"/>
  <c r="S48" i="3"/>
  <c r="R48" i="3"/>
  <c r="Q48" i="3"/>
  <c r="P48" i="3"/>
  <c r="E48" i="3"/>
  <c r="T48" i="3" s="1"/>
  <c r="T47" i="3"/>
  <c r="S47" i="3"/>
  <c r="R47" i="3"/>
  <c r="Q47" i="3"/>
  <c r="P47" i="3"/>
  <c r="E47" i="3"/>
  <c r="U47" i="3" s="1"/>
  <c r="S46" i="3"/>
  <c r="R46" i="3"/>
  <c r="Q46" i="3"/>
  <c r="P46" i="3"/>
  <c r="E46" i="3"/>
  <c r="T46" i="3" s="1"/>
  <c r="S45" i="3"/>
  <c r="R45" i="3"/>
  <c r="Q45" i="3"/>
  <c r="P45" i="3"/>
  <c r="E45" i="3"/>
  <c r="U45" i="3" s="1"/>
  <c r="S44" i="3"/>
  <c r="R44" i="3"/>
  <c r="Q44" i="3"/>
  <c r="P44" i="3"/>
  <c r="E44" i="3"/>
  <c r="U44" i="3" s="1"/>
  <c r="O42" i="3"/>
  <c r="N42" i="3"/>
  <c r="M42" i="3"/>
  <c r="L42" i="3"/>
  <c r="K42" i="3"/>
  <c r="J42" i="3"/>
  <c r="I42" i="3"/>
  <c r="S42" i="3" s="1"/>
  <c r="H42" i="3"/>
  <c r="G42" i="3"/>
  <c r="F42" i="3"/>
  <c r="C42" i="3"/>
  <c r="B42" i="3"/>
  <c r="S41" i="3"/>
  <c r="R41" i="3"/>
  <c r="Q41" i="3"/>
  <c r="P41" i="3"/>
  <c r="E41" i="3"/>
  <c r="U40" i="3"/>
  <c r="T40" i="3"/>
  <c r="S40" i="3"/>
  <c r="R40" i="3"/>
  <c r="Q40" i="3"/>
  <c r="P40" i="3"/>
  <c r="E40" i="3"/>
  <c r="U39" i="3"/>
  <c r="T39" i="3"/>
  <c r="S39" i="3"/>
  <c r="R39" i="3"/>
  <c r="Q39" i="3"/>
  <c r="P39" i="3"/>
  <c r="E39" i="3"/>
  <c r="U38" i="3"/>
  <c r="S38" i="3"/>
  <c r="R38" i="3"/>
  <c r="Q38" i="3"/>
  <c r="P38" i="3"/>
  <c r="E38" i="3"/>
  <c r="T38" i="3" s="1"/>
  <c r="S37" i="3"/>
  <c r="R37" i="3"/>
  <c r="Q37" i="3"/>
  <c r="P37" i="3"/>
  <c r="E37" i="3"/>
  <c r="R35" i="3"/>
  <c r="O35" i="3"/>
  <c r="N35" i="3"/>
  <c r="M35" i="3"/>
  <c r="L35" i="3"/>
  <c r="K35" i="3"/>
  <c r="J35" i="3"/>
  <c r="I35" i="3"/>
  <c r="S35" i="3" s="1"/>
  <c r="H35" i="3"/>
  <c r="G35" i="3"/>
  <c r="F35" i="3"/>
  <c r="C35" i="3"/>
  <c r="E35" i="3" s="1"/>
  <c r="B35" i="3"/>
  <c r="S34" i="3"/>
  <c r="R34" i="3"/>
  <c r="Q34" i="3"/>
  <c r="P34" i="3"/>
  <c r="E34" i="3"/>
  <c r="U34" i="3" s="1"/>
  <c r="O32" i="3"/>
  <c r="N32" i="3"/>
  <c r="M32" i="3"/>
  <c r="L32" i="3"/>
  <c r="K32" i="3"/>
  <c r="J32" i="3"/>
  <c r="I32" i="3"/>
  <c r="S32" i="3" s="1"/>
  <c r="H32" i="3"/>
  <c r="R32" i="3" s="1"/>
  <c r="G32" i="3"/>
  <c r="F32" i="3"/>
  <c r="C32" i="3"/>
  <c r="B32" i="3"/>
  <c r="E32" i="3" s="1"/>
  <c r="S31" i="3"/>
  <c r="R31" i="3"/>
  <c r="Q31" i="3"/>
  <c r="P31" i="3"/>
  <c r="E31" i="3"/>
  <c r="S30" i="3"/>
  <c r="R30" i="3"/>
  <c r="Q30" i="3"/>
  <c r="P30" i="3"/>
  <c r="E30" i="3"/>
  <c r="U30" i="3" s="1"/>
  <c r="S29" i="3"/>
  <c r="R29" i="3"/>
  <c r="Q29" i="3"/>
  <c r="P29" i="3"/>
  <c r="E29" i="3"/>
  <c r="T29" i="3" s="1"/>
  <c r="S28" i="3"/>
  <c r="R28" i="3"/>
  <c r="Q28" i="3"/>
  <c r="P28" i="3"/>
  <c r="E28" i="3"/>
  <c r="O26" i="3"/>
  <c r="N26" i="3"/>
  <c r="M26" i="3"/>
  <c r="L26" i="3"/>
  <c r="K26" i="3"/>
  <c r="J26" i="3"/>
  <c r="I26" i="3"/>
  <c r="S26" i="3" s="1"/>
  <c r="H26" i="3"/>
  <c r="R26" i="3" s="1"/>
  <c r="G26" i="3"/>
  <c r="F26" i="3"/>
  <c r="C26" i="3"/>
  <c r="B26" i="3"/>
  <c r="T25" i="3"/>
  <c r="S25" i="3"/>
  <c r="R25" i="3"/>
  <c r="Q25" i="3"/>
  <c r="P25" i="3"/>
  <c r="E25" i="3"/>
  <c r="U25" i="3" s="1"/>
  <c r="S24" i="3"/>
  <c r="R24" i="3"/>
  <c r="Q24" i="3"/>
  <c r="P24" i="3"/>
  <c r="E24" i="3"/>
  <c r="U24" i="3" s="1"/>
  <c r="U23" i="3"/>
  <c r="T23" i="3"/>
  <c r="S23" i="3"/>
  <c r="R23" i="3"/>
  <c r="Q23" i="3"/>
  <c r="P23" i="3"/>
  <c r="E23" i="3"/>
  <c r="S22" i="3"/>
  <c r="R22" i="3"/>
  <c r="Q22" i="3"/>
  <c r="P22" i="3"/>
  <c r="E22" i="3"/>
  <c r="U22" i="3" s="1"/>
  <c r="S21" i="3"/>
  <c r="R21" i="3"/>
  <c r="Q21" i="3"/>
  <c r="P21" i="3"/>
  <c r="E21" i="3"/>
  <c r="U21" i="3" s="1"/>
  <c r="S20" i="3"/>
  <c r="R20" i="3"/>
  <c r="Q20" i="3"/>
  <c r="P20" i="3"/>
  <c r="E20" i="3"/>
  <c r="T20" i="3" s="1"/>
  <c r="S19" i="3"/>
  <c r="R19" i="3"/>
  <c r="Q19" i="3"/>
  <c r="P19" i="3"/>
  <c r="E19" i="3"/>
  <c r="O17" i="3"/>
  <c r="N17" i="3"/>
  <c r="M17" i="3"/>
  <c r="L17" i="3"/>
  <c r="K17" i="3"/>
  <c r="J17" i="3"/>
  <c r="I17" i="3"/>
  <c r="S17" i="3" s="1"/>
  <c r="H17" i="3"/>
  <c r="R17" i="3" s="1"/>
  <c r="G17" i="3"/>
  <c r="F17" i="3"/>
  <c r="C17" i="3"/>
  <c r="B17" i="3"/>
  <c r="E17" i="3" s="1"/>
  <c r="S16" i="3"/>
  <c r="R16" i="3"/>
  <c r="Q16" i="3"/>
  <c r="P16" i="3"/>
  <c r="E16" i="3"/>
  <c r="U16" i="3" s="1"/>
  <c r="S15" i="3"/>
  <c r="R15" i="3"/>
  <c r="Q15" i="3"/>
  <c r="P15" i="3"/>
  <c r="E15" i="3"/>
  <c r="T15" i="3" s="1"/>
  <c r="T14" i="3"/>
  <c r="S14" i="3"/>
  <c r="R14" i="3"/>
  <c r="Q14" i="3"/>
  <c r="P14" i="3"/>
  <c r="E14" i="3"/>
  <c r="U14" i="3" s="1"/>
  <c r="U13" i="3"/>
  <c r="S13" i="3"/>
  <c r="R13" i="3"/>
  <c r="Q13" i="3"/>
  <c r="P13" i="3"/>
  <c r="E13" i="3"/>
  <c r="T13" i="3" s="1"/>
  <c r="U12" i="3"/>
  <c r="T12" i="3"/>
  <c r="S12" i="3"/>
  <c r="R12" i="3"/>
  <c r="Q12" i="3"/>
  <c r="P12" i="3"/>
  <c r="E12" i="3"/>
  <c r="U11" i="3"/>
  <c r="S11" i="3"/>
  <c r="R11" i="3"/>
  <c r="Q11" i="3"/>
  <c r="P11" i="3"/>
  <c r="E11" i="3"/>
  <c r="T11" i="3" s="1"/>
  <c r="T10" i="3"/>
  <c r="S10" i="3"/>
  <c r="R10" i="3"/>
  <c r="Q10" i="3"/>
  <c r="U10" i="3" s="1"/>
  <c r="P10" i="3"/>
  <c r="E10" i="3"/>
  <c r="S9" i="3"/>
  <c r="R9" i="3"/>
  <c r="Q9" i="3"/>
  <c r="P9" i="3"/>
  <c r="E9" i="3"/>
  <c r="U9" i="3" s="1"/>
  <c r="S96" i="2"/>
  <c r="R96" i="2"/>
  <c r="Q96" i="2"/>
  <c r="P96" i="2"/>
  <c r="E96" i="2"/>
  <c r="U96" i="2" s="1"/>
  <c r="S95" i="2"/>
  <c r="R95" i="2"/>
  <c r="Q95" i="2"/>
  <c r="P95" i="2"/>
  <c r="E95" i="2"/>
  <c r="T95" i="2" s="1"/>
  <c r="U94" i="2"/>
  <c r="S94" i="2"/>
  <c r="R94" i="2"/>
  <c r="Q94" i="2"/>
  <c r="P94" i="2"/>
  <c r="E94" i="2"/>
  <c r="T94" i="2" s="1"/>
  <c r="S93" i="2"/>
  <c r="R93" i="2"/>
  <c r="Q93" i="2"/>
  <c r="P93" i="2"/>
  <c r="E93" i="2"/>
  <c r="U93" i="2" s="1"/>
  <c r="U92" i="2"/>
  <c r="S92" i="2"/>
  <c r="R92" i="2"/>
  <c r="Q92" i="2"/>
  <c r="P92" i="2"/>
  <c r="E92" i="2"/>
  <c r="T92" i="2" s="1"/>
  <c r="S91" i="2"/>
  <c r="R91" i="2"/>
  <c r="Q91" i="2"/>
  <c r="P91" i="2"/>
  <c r="E91" i="2"/>
  <c r="T91" i="2" s="1"/>
  <c r="S90" i="2"/>
  <c r="R90" i="2"/>
  <c r="Q90" i="2"/>
  <c r="P90" i="2"/>
  <c r="E90" i="2"/>
  <c r="U90" i="2" s="1"/>
  <c r="S89" i="2"/>
  <c r="R89" i="2"/>
  <c r="Q89" i="2"/>
  <c r="P89" i="2"/>
  <c r="E89" i="2"/>
  <c r="T88" i="2"/>
  <c r="S88" i="2"/>
  <c r="R88" i="2"/>
  <c r="Q88" i="2"/>
  <c r="P88" i="2"/>
  <c r="E88" i="2"/>
  <c r="O75" i="2"/>
  <c r="N75" i="2"/>
  <c r="M75" i="2"/>
  <c r="L75" i="2"/>
  <c r="K75" i="2"/>
  <c r="J75" i="2"/>
  <c r="I75" i="2"/>
  <c r="S75" i="2" s="1"/>
  <c r="H75" i="2"/>
  <c r="R75" i="2" s="1"/>
  <c r="G75" i="2"/>
  <c r="F75" i="2"/>
  <c r="C75" i="2"/>
  <c r="B75" i="2"/>
  <c r="R74" i="2"/>
  <c r="O74" i="2"/>
  <c r="N74" i="2"/>
  <c r="M74" i="2"/>
  <c r="L74" i="2"/>
  <c r="K74" i="2"/>
  <c r="J74" i="2"/>
  <c r="I74" i="2"/>
  <c r="S74" i="2" s="1"/>
  <c r="H74" i="2"/>
  <c r="G74" i="2"/>
  <c r="F74" i="2"/>
  <c r="C74" i="2"/>
  <c r="B74" i="2"/>
  <c r="S73" i="2"/>
  <c r="O73" i="2"/>
  <c r="N73" i="2"/>
  <c r="M73" i="2"/>
  <c r="L73" i="2"/>
  <c r="K73" i="2"/>
  <c r="J73" i="2"/>
  <c r="I73" i="2"/>
  <c r="H73" i="2"/>
  <c r="R73" i="2" s="1"/>
  <c r="G73" i="2"/>
  <c r="F73" i="2"/>
  <c r="C73" i="2"/>
  <c r="B73" i="2"/>
  <c r="E73" i="2" s="1"/>
  <c r="U72" i="2"/>
  <c r="T72" i="2"/>
  <c r="S72" i="2"/>
  <c r="R72" i="2"/>
  <c r="Q72" i="2"/>
  <c r="P72" i="2"/>
  <c r="E72" i="2"/>
  <c r="S71" i="2"/>
  <c r="R71" i="2"/>
  <c r="Q71" i="2"/>
  <c r="P71" i="2"/>
  <c r="E71" i="2"/>
  <c r="U71" i="2" s="1"/>
  <c r="O69" i="2"/>
  <c r="N69" i="2"/>
  <c r="M69" i="2"/>
  <c r="L69" i="2"/>
  <c r="K69" i="2"/>
  <c r="J69" i="2"/>
  <c r="I69" i="2"/>
  <c r="S69" i="2" s="1"/>
  <c r="H69" i="2"/>
  <c r="R69" i="2" s="1"/>
  <c r="G69" i="2"/>
  <c r="F69" i="2"/>
  <c r="C69" i="2"/>
  <c r="B69" i="2"/>
  <c r="O68" i="2"/>
  <c r="N68" i="2"/>
  <c r="M68" i="2"/>
  <c r="L68" i="2"/>
  <c r="K68" i="2"/>
  <c r="J68" i="2"/>
  <c r="I68" i="2"/>
  <c r="S68" i="2" s="1"/>
  <c r="H68" i="2"/>
  <c r="R68" i="2" s="1"/>
  <c r="G68" i="2"/>
  <c r="F68" i="2"/>
  <c r="C68" i="2"/>
  <c r="B68" i="2"/>
  <c r="E68" i="2" s="1"/>
  <c r="S67" i="2"/>
  <c r="R67" i="2"/>
  <c r="Q67" i="2"/>
  <c r="P67" i="2"/>
  <c r="T67" i="2" s="1"/>
  <c r="E67" i="2"/>
  <c r="S66" i="2"/>
  <c r="R66" i="2"/>
  <c r="Q66" i="2"/>
  <c r="P66" i="2"/>
  <c r="E66" i="2"/>
  <c r="T66" i="2" s="1"/>
  <c r="T65" i="2"/>
  <c r="S65" i="2"/>
  <c r="R65" i="2"/>
  <c r="Q65" i="2"/>
  <c r="P65" i="2"/>
  <c r="E65" i="2"/>
  <c r="U65" i="2" s="1"/>
  <c r="S64" i="2"/>
  <c r="R64" i="2"/>
  <c r="Q64" i="2"/>
  <c r="P64" i="2"/>
  <c r="E64" i="2"/>
  <c r="T64" i="2" s="1"/>
  <c r="S63" i="2"/>
  <c r="R63" i="2"/>
  <c r="Q63" i="2"/>
  <c r="P63" i="2"/>
  <c r="E63" i="2"/>
  <c r="U63" i="2" s="1"/>
  <c r="O61" i="2"/>
  <c r="N61" i="2"/>
  <c r="M61" i="2"/>
  <c r="L61" i="2"/>
  <c r="K61" i="2"/>
  <c r="J61" i="2"/>
  <c r="I61" i="2"/>
  <c r="S61" i="2" s="1"/>
  <c r="H61" i="2"/>
  <c r="C61" i="2"/>
  <c r="B61" i="2"/>
  <c r="E61" i="2" s="1"/>
  <c r="S60" i="2"/>
  <c r="R60" i="2"/>
  <c r="Q60" i="2"/>
  <c r="P60" i="2"/>
  <c r="E60" i="2"/>
  <c r="S59" i="2"/>
  <c r="R59" i="2"/>
  <c r="Q59" i="2"/>
  <c r="P59" i="2"/>
  <c r="E59" i="2"/>
  <c r="S58" i="2"/>
  <c r="R58" i="2"/>
  <c r="Q58" i="2"/>
  <c r="P58" i="2"/>
  <c r="E58" i="2"/>
  <c r="T58" i="2" s="1"/>
  <c r="S57" i="2"/>
  <c r="R57" i="2"/>
  <c r="Q57" i="2"/>
  <c r="P57" i="2"/>
  <c r="E57" i="2"/>
  <c r="T57" i="2" s="1"/>
  <c r="O55" i="2"/>
  <c r="N55" i="2"/>
  <c r="M55" i="2"/>
  <c r="L55" i="2"/>
  <c r="K55" i="2"/>
  <c r="J55" i="2"/>
  <c r="I55" i="2"/>
  <c r="S55" i="2" s="1"/>
  <c r="H55" i="2"/>
  <c r="R55" i="2" s="1"/>
  <c r="G55" i="2"/>
  <c r="F55" i="2"/>
  <c r="C55" i="2"/>
  <c r="B55" i="2"/>
  <c r="S54" i="2"/>
  <c r="R54" i="2"/>
  <c r="Q54" i="2"/>
  <c r="P54" i="2"/>
  <c r="E54" i="2"/>
  <c r="T54" i="2" s="1"/>
  <c r="S53" i="2"/>
  <c r="R53" i="2"/>
  <c r="Q53" i="2"/>
  <c r="P53" i="2"/>
  <c r="E53" i="2"/>
  <c r="U53" i="2" s="1"/>
  <c r="S52" i="2"/>
  <c r="R52" i="2"/>
  <c r="Q52" i="2"/>
  <c r="P52" i="2"/>
  <c r="E52" i="2"/>
  <c r="T52" i="2" s="1"/>
  <c r="S51" i="2"/>
  <c r="R51" i="2"/>
  <c r="Q51" i="2"/>
  <c r="P51" i="2"/>
  <c r="E51" i="2"/>
  <c r="U51" i="2" s="1"/>
  <c r="S50" i="2"/>
  <c r="R50" i="2"/>
  <c r="Q50" i="2"/>
  <c r="P50" i="2"/>
  <c r="E50" i="2"/>
  <c r="T50" i="2" s="1"/>
  <c r="S49" i="2"/>
  <c r="R49" i="2"/>
  <c r="Q49" i="2"/>
  <c r="P49" i="2"/>
  <c r="E49" i="2"/>
  <c r="T49" i="2" s="1"/>
  <c r="S48" i="2"/>
  <c r="R48" i="2"/>
  <c r="Q48" i="2"/>
  <c r="P48" i="2"/>
  <c r="E48" i="2"/>
  <c r="U48" i="2" s="1"/>
  <c r="S47" i="2"/>
  <c r="R47" i="2"/>
  <c r="Q47" i="2"/>
  <c r="P47" i="2"/>
  <c r="E47" i="2"/>
  <c r="U47" i="2" s="1"/>
  <c r="U46" i="2"/>
  <c r="S46" i="2"/>
  <c r="R46" i="2"/>
  <c r="Q46" i="2"/>
  <c r="P46" i="2"/>
  <c r="E46" i="2"/>
  <c r="T46" i="2" s="1"/>
  <c r="T45" i="2"/>
  <c r="S45" i="2"/>
  <c r="R45" i="2"/>
  <c r="Q45" i="2"/>
  <c r="P45" i="2"/>
  <c r="E45" i="2"/>
  <c r="U44" i="2"/>
  <c r="S44" i="2"/>
  <c r="R44" i="2"/>
  <c r="Q44" i="2"/>
  <c r="P44" i="2"/>
  <c r="E44" i="2"/>
  <c r="T44" i="2" s="1"/>
  <c r="O42" i="2"/>
  <c r="N42" i="2"/>
  <c r="M42" i="2"/>
  <c r="L42" i="2"/>
  <c r="K42" i="2"/>
  <c r="J42" i="2"/>
  <c r="I42" i="2"/>
  <c r="H42" i="2"/>
  <c r="G42" i="2"/>
  <c r="F42" i="2"/>
  <c r="C42" i="2"/>
  <c r="B42" i="2"/>
  <c r="S41" i="2"/>
  <c r="R41" i="2"/>
  <c r="Q41" i="2"/>
  <c r="P41" i="2"/>
  <c r="E41" i="2"/>
  <c r="T41" i="2" s="1"/>
  <c r="S40" i="2"/>
  <c r="R40" i="2"/>
  <c r="Q40" i="2"/>
  <c r="U40" i="2" s="1"/>
  <c r="P40" i="2"/>
  <c r="E40" i="2"/>
  <c r="T39" i="2"/>
  <c r="S39" i="2"/>
  <c r="R39" i="2"/>
  <c r="Q39" i="2"/>
  <c r="P39" i="2"/>
  <c r="E39" i="2"/>
  <c r="U39" i="2" s="1"/>
  <c r="S38" i="2"/>
  <c r="R38" i="2"/>
  <c r="Q38" i="2"/>
  <c r="P38" i="2"/>
  <c r="T38" i="2" s="1"/>
  <c r="E38" i="2"/>
  <c r="U38" i="2" s="1"/>
  <c r="U37" i="2"/>
  <c r="T37" i="2"/>
  <c r="S37" i="2"/>
  <c r="R37" i="2"/>
  <c r="Q37" i="2"/>
  <c r="P37" i="2"/>
  <c r="E37" i="2"/>
  <c r="O35" i="2"/>
  <c r="N35" i="2"/>
  <c r="M35" i="2"/>
  <c r="L35" i="2"/>
  <c r="K35" i="2"/>
  <c r="J35" i="2"/>
  <c r="I35" i="2"/>
  <c r="S35" i="2" s="1"/>
  <c r="H35" i="2"/>
  <c r="R35" i="2" s="1"/>
  <c r="G35" i="2"/>
  <c r="F35" i="2"/>
  <c r="C35" i="2"/>
  <c r="B35" i="2"/>
  <c r="T34" i="2"/>
  <c r="S34" i="2"/>
  <c r="R34" i="2"/>
  <c r="Q34" i="2"/>
  <c r="U34" i="2" s="1"/>
  <c r="P34" i="2"/>
  <c r="E34" i="2"/>
  <c r="O32" i="2"/>
  <c r="N32" i="2"/>
  <c r="M32" i="2"/>
  <c r="L32" i="2"/>
  <c r="K32" i="2"/>
  <c r="J32" i="2"/>
  <c r="I32" i="2"/>
  <c r="S32" i="2" s="1"/>
  <c r="H32" i="2"/>
  <c r="R32" i="2" s="1"/>
  <c r="G32" i="2"/>
  <c r="F32" i="2"/>
  <c r="C32" i="2"/>
  <c r="B32" i="2"/>
  <c r="S31" i="2"/>
  <c r="R31" i="2"/>
  <c r="Q31" i="2"/>
  <c r="P31" i="2"/>
  <c r="E31" i="2"/>
  <c r="T31" i="2" s="1"/>
  <c r="T30" i="2"/>
  <c r="S30" i="2"/>
  <c r="R30" i="2"/>
  <c r="Q30" i="2"/>
  <c r="U30" i="2" s="1"/>
  <c r="P30" i="2"/>
  <c r="E30" i="2"/>
  <c r="S29" i="2"/>
  <c r="R29" i="2"/>
  <c r="Q29" i="2"/>
  <c r="P29" i="2"/>
  <c r="E29" i="2"/>
  <c r="T29" i="2" s="1"/>
  <c r="T28" i="2"/>
  <c r="S28" i="2"/>
  <c r="R28" i="2"/>
  <c r="Q28" i="2"/>
  <c r="P28" i="2"/>
  <c r="E28" i="2"/>
  <c r="U28" i="2" s="1"/>
  <c r="O26" i="2"/>
  <c r="N26" i="2"/>
  <c r="M26" i="2"/>
  <c r="L26" i="2"/>
  <c r="K26" i="2"/>
  <c r="J26" i="2"/>
  <c r="I26" i="2"/>
  <c r="S26" i="2" s="1"/>
  <c r="H26" i="2"/>
  <c r="R26" i="2" s="1"/>
  <c r="G26" i="2"/>
  <c r="F26" i="2"/>
  <c r="C26" i="2"/>
  <c r="B26" i="2"/>
  <c r="S25" i="2"/>
  <c r="R25" i="2"/>
  <c r="Q25" i="2"/>
  <c r="P25" i="2"/>
  <c r="E25" i="2"/>
  <c r="U25" i="2" s="1"/>
  <c r="S24" i="2"/>
  <c r="R24" i="2"/>
  <c r="Q24" i="2"/>
  <c r="P24" i="2"/>
  <c r="E24" i="2"/>
  <c r="T24" i="2" s="1"/>
  <c r="S23" i="2"/>
  <c r="R23" i="2"/>
  <c r="Q23" i="2"/>
  <c r="P23" i="2"/>
  <c r="E23" i="2"/>
  <c r="T23" i="2" s="1"/>
  <c r="U22" i="2"/>
  <c r="T22" i="2"/>
  <c r="S22" i="2"/>
  <c r="R22" i="2"/>
  <c r="Q22" i="2"/>
  <c r="P22" i="2"/>
  <c r="E22" i="2"/>
  <c r="U21" i="2"/>
  <c r="S21" i="2"/>
  <c r="R21" i="2"/>
  <c r="Q21" i="2"/>
  <c r="P21" i="2"/>
  <c r="E21" i="2"/>
  <c r="T21" i="2" s="1"/>
  <c r="S20" i="2"/>
  <c r="R20" i="2"/>
  <c r="Q20" i="2"/>
  <c r="P20" i="2"/>
  <c r="E20" i="2"/>
  <c r="U20" i="2" s="1"/>
  <c r="U19" i="2"/>
  <c r="T19" i="2"/>
  <c r="S19" i="2"/>
  <c r="R19" i="2"/>
  <c r="Q19" i="2"/>
  <c r="P19" i="2"/>
  <c r="E19" i="2"/>
  <c r="O17" i="2"/>
  <c r="N17" i="2"/>
  <c r="M17" i="2"/>
  <c r="L17" i="2"/>
  <c r="K17" i="2"/>
  <c r="J17" i="2"/>
  <c r="I17" i="2"/>
  <c r="H17" i="2"/>
  <c r="P17" i="2" s="1"/>
  <c r="G17" i="2"/>
  <c r="F17" i="2"/>
  <c r="C17" i="2"/>
  <c r="B17" i="2"/>
  <c r="S16" i="2"/>
  <c r="R16" i="2"/>
  <c r="Q16" i="2"/>
  <c r="P16" i="2"/>
  <c r="E16" i="2"/>
  <c r="U16" i="2" s="1"/>
  <c r="U15" i="2"/>
  <c r="S15" i="2"/>
  <c r="R15" i="2"/>
  <c r="Q15" i="2"/>
  <c r="P15" i="2"/>
  <c r="E15" i="2"/>
  <c r="S14" i="2"/>
  <c r="R14" i="2"/>
  <c r="Q14" i="2"/>
  <c r="P14" i="2"/>
  <c r="E14" i="2"/>
  <c r="U14" i="2" s="1"/>
  <c r="S13" i="2"/>
  <c r="R13" i="2"/>
  <c r="Q13" i="2"/>
  <c r="P13" i="2"/>
  <c r="E13" i="2"/>
  <c r="S12" i="2"/>
  <c r="R12" i="2"/>
  <c r="Q12" i="2"/>
  <c r="P12" i="2"/>
  <c r="E12" i="2"/>
  <c r="U12" i="2" s="1"/>
  <c r="S11" i="2"/>
  <c r="R11" i="2"/>
  <c r="Q11" i="2"/>
  <c r="P11" i="2"/>
  <c r="E11" i="2"/>
  <c r="S10" i="2"/>
  <c r="R10" i="2"/>
  <c r="Q10" i="2"/>
  <c r="P10" i="2"/>
  <c r="E10" i="2"/>
  <c r="S9" i="2"/>
  <c r="R9" i="2"/>
  <c r="Q9" i="2"/>
  <c r="P9" i="2"/>
  <c r="E9" i="2"/>
  <c r="U96" i="1"/>
  <c r="T96" i="1"/>
  <c r="S96" i="1"/>
  <c r="R96" i="1"/>
  <c r="Q96" i="1"/>
  <c r="P96" i="1"/>
  <c r="E96" i="1"/>
  <c r="U95" i="1"/>
  <c r="T95" i="1"/>
  <c r="S95" i="1"/>
  <c r="R95" i="1"/>
  <c r="Q95" i="1"/>
  <c r="P95" i="1"/>
  <c r="E95" i="1"/>
  <c r="T94" i="1"/>
  <c r="S94" i="1"/>
  <c r="R94" i="1"/>
  <c r="Q94" i="1"/>
  <c r="P94" i="1"/>
  <c r="E94" i="1"/>
  <c r="U94" i="1" s="1"/>
  <c r="S93" i="1"/>
  <c r="R93" i="1"/>
  <c r="Q93" i="1"/>
  <c r="P93" i="1"/>
  <c r="E93" i="1"/>
  <c r="T93" i="1" s="1"/>
  <c r="S92" i="1"/>
  <c r="R92" i="1"/>
  <c r="Q92" i="1"/>
  <c r="P92" i="1"/>
  <c r="E92" i="1"/>
  <c r="T92" i="1" s="1"/>
  <c r="U91" i="1"/>
  <c r="S91" i="1"/>
  <c r="R91" i="1"/>
  <c r="Q91" i="1"/>
  <c r="P91" i="1"/>
  <c r="E91" i="1"/>
  <c r="T91" i="1" s="1"/>
  <c r="T90" i="1"/>
  <c r="S90" i="1"/>
  <c r="R90" i="1"/>
  <c r="Q90" i="1"/>
  <c r="P90" i="1"/>
  <c r="E90" i="1"/>
  <c r="U90" i="1" s="1"/>
  <c r="T89" i="1"/>
  <c r="S89" i="1"/>
  <c r="R89" i="1"/>
  <c r="Q89" i="1"/>
  <c r="P89" i="1"/>
  <c r="E89" i="1"/>
  <c r="U89" i="1" s="1"/>
  <c r="U88" i="1"/>
  <c r="S88" i="1"/>
  <c r="R88" i="1"/>
  <c r="R87" i="1" s="1"/>
  <c r="Q88" i="1"/>
  <c r="P88" i="1"/>
  <c r="E88" i="1"/>
  <c r="T88" i="1" s="1"/>
  <c r="O75" i="1"/>
  <c r="N75" i="1"/>
  <c r="M75" i="1"/>
  <c r="L75" i="1"/>
  <c r="K75" i="1"/>
  <c r="J75" i="1"/>
  <c r="I75" i="1"/>
  <c r="S75" i="1" s="1"/>
  <c r="H75" i="1"/>
  <c r="G75" i="1"/>
  <c r="F75" i="1"/>
  <c r="C75" i="1"/>
  <c r="B75" i="1"/>
  <c r="O74" i="1"/>
  <c r="N74" i="1"/>
  <c r="M74" i="1"/>
  <c r="L74" i="1"/>
  <c r="K74" i="1"/>
  <c r="J74" i="1"/>
  <c r="I74" i="1"/>
  <c r="Q74" i="1" s="1"/>
  <c r="H74" i="1"/>
  <c r="R74" i="1" s="1"/>
  <c r="G74" i="1"/>
  <c r="F74" i="1"/>
  <c r="C74" i="1"/>
  <c r="B74" i="1"/>
  <c r="E74" i="1" s="1"/>
  <c r="O73" i="1"/>
  <c r="N73" i="1"/>
  <c r="M73" i="1"/>
  <c r="L73" i="1"/>
  <c r="K73" i="1"/>
  <c r="J73" i="1"/>
  <c r="I73" i="1"/>
  <c r="H73" i="1"/>
  <c r="R73" i="1" s="1"/>
  <c r="G73" i="1"/>
  <c r="F73" i="1"/>
  <c r="C73" i="1"/>
  <c r="B73" i="1"/>
  <c r="E73" i="1" s="1"/>
  <c r="T72" i="1"/>
  <c r="S72" i="1"/>
  <c r="R72" i="1"/>
  <c r="Q72" i="1"/>
  <c r="P72" i="1"/>
  <c r="E72" i="1"/>
  <c r="U72" i="1" s="1"/>
  <c r="U71" i="1"/>
  <c r="T71" i="1"/>
  <c r="S71" i="1"/>
  <c r="R71" i="1"/>
  <c r="Q71" i="1"/>
  <c r="P71" i="1"/>
  <c r="E71" i="1"/>
  <c r="O69" i="1"/>
  <c r="N69" i="1"/>
  <c r="M69" i="1"/>
  <c r="L69" i="1"/>
  <c r="K69" i="1"/>
  <c r="J69" i="1"/>
  <c r="I69" i="1"/>
  <c r="S69" i="1" s="1"/>
  <c r="H69" i="1"/>
  <c r="R69" i="1" s="1"/>
  <c r="G69" i="1"/>
  <c r="F69" i="1"/>
  <c r="C69" i="1"/>
  <c r="B69" i="1"/>
  <c r="O68" i="1"/>
  <c r="N68" i="1"/>
  <c r="M68" i="1"/>
  <c r="L68" i="1"/>
  <c r="K68" i="1"/>
  <c r="J68" i="1"/>
  <c r="I68" i="1"/>
  <c r="S68" i="1" s="1"/>
  <c r="H68" i="1"/>
  <c r="G68" i="1"/>
  <c r="F68" i="1"/>
  <c r="C68" i="1"/>
  <c r="B68" i="1"/>
  <c r="S67" i="1"/>
  <c r="R67" i="1"/>
  <c r="Q67" i="1"/>
  <c r="U67" i="1" s="1"/>
  <c r="P67" i="1"/>
  <c r="T67" i="1" s="1"/>
  <c r="E67" i="1"/>
  <c r="U66" i="1"/>
  <c r="T66" i="1"/>
  <c r="S66" i="1"/>
  <c r="R66" i="1"/>
  <c r="Q66" i="1"/>
  <c r="P66" i="1"/>
  <c r="E66" i="1"/>
  <c r="S65" i="1"/>
  <c r="R65" i="1"/>
  <c r="Q65" i="1"/>
  <c r="P65" i="1"/>
  <c r="E65" i="1"/>
  <c r="T65" i="1" s="1"/>
  <c r="S64" i="1"/>
  <c r="R64" i="1"/>
  <c r="Q64" i="1"/>
  <c r="P64" i="1"/>
  <c r="E64" i="1"/>
  <c r="U64" i="1" s="1"/>
  <c r="S63" i="1"/>
  <c r="R63" i="1"/>
  <c r="Q63" i="1"/>
  <c r="P63" i="1"/>
  <c r="E63" i="1"/>
  <c r="T63" i="1" s="1"/>
  <c r="O61" i="1"/>
  <c r="N61" i="1"/>
  <c r="M61" i="1"/>
  <c r="L61" i="1"/>
  <c r="K61" i="1"/>
  <c r="J61" i="1"/>
  <c r="I61" i="1"/>
  <c r="S61" i="1" s="1"/>
  <c r="H61" i="1"/>
  <c r="R61" i="1" s="1"/>
  <c r="C61" i="1"/>
  <c r="B61" i="1"/>
  <c r="U60" i="1"/>
  <c r="S60" i="1"/>
  <c r="R60" i="1"/>
  <c r="Q60" i="1"/>
  <c r="P60" i="1"/>
  <c r="E60" i="1"/>
  <c r="T60" i="1" s="1"/>
  <c r="S59" i="1"/>
  <c r="R59" i="1"/>
  <c r="Q59" i="1"/>
  <c r="P59" i="1"/>
  <c r="E59" i="1"/>
  <c r="U59" i="1" s="1"/>
  <c r="U58" i="1"/>
  <c r="S58" i="1"/>
  <c r="R58" i="1"/>
  <c r="Q58" i="1"/>
  <c r="P58" i="1"/>
  <c r="E58" i="1"/>
  <c r="T58" i="1" s="1"/>
  <c r="S57" i="1"/>
  <c r="R57" i="1"/>
  <c r="Q57" i="1"/>
  <c r="P57" i="1"/>
  <c r="E57" i="1"/>
  <c r="U57" i="1" s="1"/>
  <c r="O55" i="1"/>
  <c r="N55" i="1"/>
  <c r="M55" i="1"/>
  <c r="L55" i="1"/>
  <c r="K55" i="1"/>
  <c r="J55" i="1"/>
  <c r="I55" i="1"/>
  <c r="H55" i="1"/>
  <c r="R55" i="1" s="1"/>
  <c r="G55" i="1"/>
  <c r="F55" i="1"/>
  <c r="C55" i="1"/>
  <c r="B55" i="1"/>
  <c r="S54" i="1"/>
  <c r="R54" i="1"/>
  <c r="Q54" i="1"/>
  <c r="P54" i="1"/>
  <c r="E54" i="1"/>
  <c r="T54" i="1" s="1"/>
  <c r="S53" i="1"/>
  <c r="R53" i="1"/>
  <c r="Q53" i="1"/>
  <c r="U53" i="1" s="1"/>
  <c r="P53" i="1"/>
  <c r="T53" i="1" s="1"/>
  <c r="E53" i="1"/>
  <c r="S52" i="1"/>
  <c r="R52" i="1"/>
  <c r="Q52" i="1"/>
  <c r="P52" i="1"/>
  <c r="E52" i="1"/>
  <c r="U52" i="1" s="1"/>
  <c r="S51" i="1"/>
  <c r="R51" i="1"/>
  <c r="Q51" i="1"/>
  <c r="P51" i="1"/>
  <c r="E51" i="1"/>
  <c r="U51" i="1" s="1"/>
  <c r="S50" i="1"/>
  <c r="R50" i="1"/>
  <c r="Q50" i="1"/>
  <c r="P50" i="1"/>
  <c r="E50" i="1"/>
  <c r="T50" i="1" s="1"/>
  <c r="S49" i="1"/>
  <c r="R49" i="1"/>
  <c r="Q49" i="1"/>
  <c r="P49" i="1"/>
  <c r="E49" i="1"/>
  <c r="U49" i="1" s="1"/>
  <c r="S48" i="1"/>
  <c r="R48" i="1"/>
  <c r="Q48" i="1"/>
  <c r="P48" i="1"/>
  <c r="E48" i="1"/>
  <c r="T48" i="1" s="1"/>
  <c r="S47" i="1"/>
  <c r="R47" i="1"/>
  <c r="Q47" i="1"/>
  <c r="P47" i="1"/>
  <c r="E47" i="1"/>
  <c r="T47" i="1" s="1"/>
  <c r="S46" i="1"/>
  <c r="R46" i="1"/>
  <c r="Q46" i="1"/>
  <c r="P46" i="1"/>
  <c r="E46" i="1"/>
  <c r="U45" i="1"/>
  <c r="T45" i="1"/>
  <c r="S45" i="1"/>
  <c r="R45" i="1"/>
  <c r="Q45" i="1"/>
  <c r="P45" i="1"/>
  <c r="E45" i="1"/>
  <c r="S44" i="1"/>
  <c r="R44" i="1"/>
  <c r="Q44" i="1"/>
  <c r="P44" i="1"/>
  <c r="E44" i="1"/>
  <c r="U44" i="1" s="1"/>
  <c r="O42" i="1"/>
  <c r="N42" i="1"/>
  <c r="M42" i="1"/>
  <c r="L42" i="1"/>
  <c r="K42" i="1"/>
  <c r="J42" i="1"/>
  <c r="I42" i="1"/>
  <c r="S42" i="1" s="1"/>
  <c r="H42" i="1"/>
  <c r="R42" i="1" s="1"/>
  <c r="G42" i="1"/>
  <c r="F42" i="1"/>
  <c r="C42" i="1"/>
  <c r="B42" i="1"/>
  <c r="S41" i="1"/>
  <c r="R41" i="1"/>
  <c r="Q41" i="1"/>
  <c r="P41" i="1"/>
  <c r="E41" i="1"/>
  <c r="U41" i="1" s="1"/>
  <c r="S40" i="1"/>
  <c r="R40" i="1"/>
  <c r="Q40" i="1"/>
  <c r="P40" i="1"/>
  <c r="E40" i="1"/>
  <c r="U40" i="1" s="1"/>
  <c r="S39" i="1"/>
  <c r="R39" i="1"/>
  <c r="Q39" i="1"/>
  <c r="P39" i="1"/>
  <c r="E39" i="1"/>
  <c r="T39" i="1" s="1"/>
  <c r="T38" i="1"/>
  <c r="S38" i="1"/>
  <c r="R38" i="1"/>
  <c r="Q38" i="1"/>
  <c r="P38" i="1"/>
  <c r="E38" i="1"/>
  <c r="S37" i="1"/>
  <c r="R37" i="1"/>
  <c r="Q37" i="1"/>
  <c r="P37" i="1"/>
  <c r="E37" i="1"/>
  <c r="T37" i="1" s="1"/>
  <c r="S35" i="1"/>
  <c r="O35" i="1"/>
  <c r="N35" i="1"/>
  <c r="M35" i="1"/>
  <c r="L35" i="1"/>
  <c r="K35" i="1"/>
  <c r="J35" i="1"/>
  <c r="I35" i="1"/>
  <c r="Q35" i="1" s="1"/>
  <c r="H35" i="1"/>
  <c r="R35" i="1" s="1"/>
  <c r="G35" i="1"/>
  <c r="F35" i="1"/>
  <c r="C35" i="1"/>
  <c r="B35" i="1"/>
  <c r="E35" i="1" s="1"/>
  <c r="S34" i="1"/>
  <c r="R34" i="1"/>
  <c r="Q34" i="1"/>
  <c r="P34" i="1"/>
  <c r="E34" i="1"/>
  <c r="S32" i="1"/>
  <c r="O32" i="1"/>
  <c r="N32" i="1"/>
  <c r="M32" i="1"/>
  <c r="L32" i="1"/>
  <c r="K32" i="1"/>
  <c r="J32" i="1"/>
  <c r="I32" i="1"/>
  <c r="H32" i="1"/>
  <c r="R32" i="1" s="1"/>
  <c r="G32" i="1"/>
  <c r="F32" i="1"/>
  <c r="C32" i="1"/>
  <c r="B32" i="1"/>
  <c r="T31" i="1"/>
  <c r="S31" i="1"/>
  <c r="R31" i="1"/>
  <c r="Q31" i="1"/>
  <c r="U31" i="1" s="1"/>
  <c r="P31" i="1"/>
  <c r="E31" i="1"/>
  <c r="S30" i="1"/>
  <c r="R30" i="1"/>
  <c r="Q30" i="1"/>
  <c r="P30" i="1"/>
  <c r="E30" i="1"/>
  <c r="U30" i="1" s="1"/>
  <c r="S29" i="1"/>
  <c r="R29" i="1"/>
  <c r="Q29" i="1"/>
  <c r="P29" i="1"/>
  <c r="E29" i="1"/>
  <c r="T29" i="1" s="1"/>
  <c r="U28" i="1"/>
  <c r="T28" i="1"/>
  <c r="S28" i="1"/>
  <c r="R28" i="1"/>
  <c r="Q28" i="1"/>
  <c r="P28" i="1"/>
  <c r="E28" i="1"/>
  <c r="O26" i="1"/>
  <c r="N26" i="1"/>
  <c r="M26" i="1"/>
  <c r="L26" i="1"/>
  <c r="K26" i="1"/>
  <c r="J26" i="1"/>
  <c r="I26" i="1"/>
  <c r="S26" i="1" s="1"/>
  <c r="H26" i="1"/>
  <c r="G26" i="1"/>
  <c r="F26" i="1"/>
  <c r="C26" i="1"/>
  <c r="B26" i="1"/>
  <c r="E26" i="1" s="1"/>
  <c r="S25" i="1"/>
  <c r="R25" i="1"/>
  <c r="Q25" i="1"/>
  <c r="P25" i="1"/>
  <c r="E25" i="1"/>
  <c r="T25" i="1" s="1"/>
  <c r="S24" i="1"/>
  <c r="R24" i="1"/>
  <c r="Q24" i="1"/>
  <c r="P24" i="1"/>
  <c r="E24" i="1"/>
  <c r="U24" i="1" s="1"/>
  <c r="S23" i="1"/>
  <c r="R23" i="1"/>
  <c r="Q23" i="1"/>
  <c r="P23" i="1"/>
  <c r="E23" i="1"/>
  <c r="T23" i="1" s="1"/>
  <c r="U22" i="1"/>
  <c r="S22" i="1"/>
  <c r="R22" i="1"/>
  <c r="Q22" i="1"/>
  <c r="P22" i="1"/>
  <c r="E22" i="1"/>
  <c r="T22" i="1" s="1"/>
  <c r="S21" i="1"/>
  <c r="R21" i="1"/>
  <c r="Q21" i="1"/>
  <c r="P21" i="1"/>
  <c r="E21" i="1"/>
  <c r="U21" i="1" s="1"/>
  <c r="U20" i="1"/>
  <c r="S20" i="1"/>
  <c r="R20" i="1"/>
  <c r="Q20" i="1"/>
  <c r="P20" i="1"/>
  <c r="E20" i="1"/>
  <c r="T20" i="1" s="1"/>
  <c r="U19" i="1"/>
  <c r="S19" i="1"/>
  <c r="R19" i="1"/>
  <c r="Q19" i="1"/>
  <c r="P19" i="1"/>
  <c r="E19" i="1"/>
  <c r="T19" i="1" s="1"/>
  <c r="O17" i="1"/>
  <c r="N17" i="1"/>
  <c r="M17" i="1"/>
  <c r="L17" i="1"/>
  <c r="K17" i="1"/>
  <c r="J17" i="1"/>
  <c r="I17" i="1"/>
  <c r="S17" i="1" s="1"/>
  <c r="H17" i="1"/>
  <c r="G17" i="1"/>
  <c r="F17" i="1"/>
  <c r="C17" i="1"/>
  <c r="B17" i="1"/>
  <c r="T16" i="1"/>
  <c r="S16" i="1"/>
  <c r="R16" i="1"/>
  <c r="Q16" i="1"/>
  <c r="P16" i="1"/>
  <c r="E16" i="1"/>
  <c r="S15" i="1"/>
  <c r="R15" i="1"/>
  <c r="Q15" i="1"/>
  <c r="U15" i="1" s="1"/>
  <c r="P15" i="1"/>
  <c r="T15" i="1" s="1"/>
  <c r="E15" i="1"/>
  <c r="S14" i="1"/>
  <c r="R14" i="1"/>
  <c r="Q14" i="1"/>
  <c r="P14" i="1"/>
  <c r="E14" i="1"/>
  <c r="S13" i="1"/>
  <c r="R13" i="1"/>
  <c r="Q13" i="1"/>
  <c r="P13" i="1"/>
  <c r="E13" i="1"/>
  <c r="S12" i="1"/>
  <c r="R12" i="1"/>
  <c r="Q12" i="1"/>
  <c r="P12" i="1"/>
  <c r="E12" i="1"/>
  <c r="T12" i="1" s="1"/>
  <c r="S11" i="1"/>
  <c r="R11" i="1"/>
  <c r="Q11" i="1"/>
  <c r="P11" i="1"/>
  <c r="E11" i="1"/>
  <c r="T11" i="1" s="1"/>
  <c r="S10" i="1"/>
  <c r="R10" i="1"/>
  <c r="Q10" i="1"/>
  <c r="P10" i="1"/>
  <c r="E10" i="1"/>
  <c r="U10" i="1" s="1"/>
  <c r="S9" i="1"/>
  <c r="R9" i="1"/>
  <c r="Q9" i="1"/>
  <c r="P9" i="1"/>
  <c r="E9" i="1"/>
  <c r="E42" i="5" l="1"/>
  <c r="T66" i="5"/>
  <c r="U66" i="5"/>
  <c r="U58" i="7"/>
  <c r="T58" i="7"/>
  <c r="U11" i="9"/>
  <c r="T11" i="9"/>
  <c r="U25" i="10"/>
  <c r="T25" i="10"/>
  <c r="U15" i="11"/>
  <c r="T15" i="11"/>
  <c r="T96" i="17"/>
  <c r="U96" i="17"/>
  <c r="U34" i="24"/>
  <c r="T34" i="24"/>
  <c r="U38" i="24"/>
  <c r="T38" i="24"/>
  <c r="U21" i="25"/>
  <c r="T21" i="25"/>
  <c r="T47" i="6"/>
  <c r="U47" i="6"/>
  <c r="E17" i="8"/>
  <c r="T15" i="9"/>
  <c r="U15" i="9"/>
  <c r="T19" i="11"/>
  <c r="U19" i="11"/>
  <c r="T15" i="14"/>
  <c r="U15" i="14"/>
  <c r="U21" i="19"/>
  <c r="T21" i="19"/>
  <c r="U91" i="19"/>
  <c r="T91" i="19"/>
  <c r="U14" i="30"/>
  <c r="T14" i="30"/>
  <c r="P73" i="29"/>
  <c r="R73" i="29"/>
  <c r="U63" i="12"/>
  <c r="T63" i="12"/>
  <c r="U53" i="22"/>
  <c r="T53" i="22"/>
  <c r="E35" i="5"/>
  <c r="T40" i="6"/>
  <c r="U40" i="6"/>
  <c r="E74" i="8"/>
  <c r="U59" i="12"/>
  <c r="T59" i="12"/>
  <c r="T51" i="20"/>
  <c r="U51" i="20"/>
  <c r="T41" i="21"/>
  <c r="U41" i="21"/>
  <c r="U13" i="22"/>
  <c r="T13" i="22"/>
  <c r="T95" i="25"/>
  <c r="U95" i="25"/>
  <c r="T34" i="26"/>
  <c r="U34" i="26"/>
  <c r="U89" i="30"/>
  <c r="T89" i="30"/>
  <c r="U54" i="5"/>
  <c r="T54" i="5"/>
  <c r="U94" i="9"/>
  <c r="T94" i="9"/>
  <c r="U46" i="1"/>
  <c r="T46" i="1"/>
  <c r="P35" i="7"/>
  <c r="R35" i="7"/>
  <c r="U46" i="11"/>
  <c r="T46" i="11"/>
  <c r="U12" i="12"/>
  <c r="T12" i="12"/>
  <c r="T59" i="18"/>
  <c r="U59" i="18"/>
  <c r="U90" i="20"/>
  <c r="T90" i="20"/>
  <c r="U93" i="22"/>
  <c r="T93" i="22"/>
  <c r="U71" i="23"/>
  <c r="T71" i="23"/>
  <c r="U19" i="24"/>
  <c r="T19" i="24"/>
  <c r="U23" i="26"/>
  <c r="T23" i="26"/>
  <c r="Q35" i="29"/>
  <c r="S35" i="29"/>
  <c r="U16" i="18"/>
  <c r="T16" i="18"/>
  <c r="U65" i="22"/>
  <c r="T65" i="22"/>
  <c r="T89" i="2"/>
  <c r="U89" i="2"/>
  <c r="E42" i="2"/>
  <c r="T28" i="3"/>
  <c r="U28" i="3"/>
  <c r="U10" i="4"/>
  <c r="T10" i="4"/>
  <c r="Q35" i="7"/>
  <c r="S35" i="7"/>
  <c r="T40" i="7"/>
  <c r="U40" i="7"/>
  <c r="U90" i="7"/>
  <c r="T90" i="7"/>
  <c r="T92" i="8"/>
  <c r="U92" i="8"/>
  <c r="U96" i="10"/>
  <c r="T96" i="10"/>
  <c r="U24" i="14"/>
  <c r="T24" i="14"/>
  <c r="U72" i="15"/>
  <c r="T72" i="15"/>
  <c r="U91" i="29"/>
  <c r="T91" i="29"/>
  <c r="T95" i="8"/>
  <c r="U95" i="8"/>
  <c r="U25" i="4"/>
  <c r="U93" i="7"/>
  <c r="T66" i="13"/>
  <c r="U66" i="13"/>
  <c r="T30" i="19"/>
  <c r="U30" i="19"/>
  <c r="T89" i="22"/>
  <c r="U89" i="22"/>
  <c r="U19" i="27"/>
  <c r="T19" i="27"/>
  <c r="U54" i="28"/>
  <c r="T54" i="28"/>
  <c r="U40" i="29"/>
  <c r="T40" i="29"/>
  <c r="U15" i="15"/>
  <c r="T15" i="15"/>
  <c r="U9" i="1"/>
  <c r="T9" i="1"/>
  <c r="P73" i="5"/>
  <c r="R73" i="5"/>
  <c r="T51" i="3"/>
  <c r="U25" i="6"/>
  <c r="T25" i="6"/>
  <c r="T93" i="6"/>
  <c r="T21" i="8"/>
  <c r="U14" i="10"/>
  <c r="T72" i="11"/>
  <c r="E73" i="13"/>
  <c r="U52" i="17"/>
  <c r="T52" i="17"/>
  <c r="U57" i="19"/>
  <c r="T57" i="19"/>
  <c r="U12" i="20"/>
  <c r="T12" i="20"/>
  <c r="T71" i="9"/>
  <c r="U71" i="9"/>
  <c r="U30" i="13"/>
  <c r="U52" i="18"/>
  <c r="T52" i="18"/>
  <c r="U34" i="19"/>
  <c r="T34" i="19"/>
  <c r="U22" i="21"/>
  <c r="T22" i="21"/>
  <c r="T12" i="27"/>
  <c r="U12" i="27"/>
  <c r="U45" i="28"/>
  <c r="U34" i="30"/>
  <c r="T34" i="30"/>
  <c r="U21" i="4"/>
  <c r="T21" i="4"/>
  <c r="T94" i="3"/>
  <c r="U94" i="3"/>
  <c r="U89" i="6"/>
  <c r="T13" i="7"/>
  <c r="U52" i="8"/>
  <c r="T71" i="10"/>
  <c r="E74" i="12"/>
  <c r="T11" i="13"/>
  <c r="T52" i="14"/>
  <c r="U52" i="14"/>
  <c r="U41" i="23"/>
  <c r="T41" i="23"/>
  <c r="U96" i="26"/>
  <c r="T96" i="26"/>
  <c r="U47" i="27"/>
  <c r="T47" i="27"/>
  <c r="S74" i="1"/>
  <c r="T12" i="2"/>
  <c r="U23" i="2"/>
  <c r="T59" i="2"/>
  <c r="U59" i="2"/>
  <c r="T90" i="3"/>
  <c r="U41" i="4"/>
  <c r="U53" i="4"/>
  <c r="U23" i="5"/>
  <c r="T39" i="5"/>
  <c r="U59" i="6"/>
  <c r="U10" i="7"/>
  <c r="T25" i="7"/>
  <c r="U25" i="7"/>
  <c r="U29" i="7"/>
  <c r="T29" i="7"/>
  <c r="T41" i="8"/>
  <c r="U41" i="8"/>
  <c r="U49" i="8"/>
  <c r="T49" i="8"/>
  <c r="U15" i="10"/>
  <c r="T92" i="11"/>
  <c r="T20" i="12"/>
  <c r="U95" i="12"/>
  <c r="T54" i="13"/>
  <c r="T14" i="1"/>
  <c r="T16" i="2"/>
  <c r="U60" i="3"/>
  <c r="T60" i="3"/>
  <c r="E42" i="4"/>
  <c r="T45" i="4"/>
  <c r="T72" i="4"/>
  <c r="U24" i="5"/>
  <c r="T24" i="5"/>
  <c r="T10" i="7"/>
  <c r="U41" i="10"/>
  <c r="U72" i="10"/>
  <c r="T72" i="10"/>
  <c r="Q74" i="10"/>
  <c r="S74" i="10"/>
  <c r="R87" i="10"/>
  <c r="E73" i="11"/>
  <c r="T93" i="11"/>
  <c r="U93" i="11"/>
  <c r="U92" i="12"/>
  <c r="T92" i="12"/>
  <c r="U48" i="14"/>
  <c r="T48" i="14"/>
  <c r="U88" i="14"/>
  <c r="T88" i="14"/>
  <c r="U31" i="15"/>
  <c r="T31" i="15"/>
  <c r="T46" i="15"/>
  <c r="U46" i="15"/>
  <c r="T54" i="15"/>
  <c r="U54" i="15"/>
  <c r="U25" i="17"/>
  <c r="T25" i="17"/>
  <c r="U94" i="21"/>
  <c r="T94" i="21"/>
  <c r="T37" i="23"/>
  <c r="U37" i="23"/>
  <c r="U16" i="24"/>
  <c r="T16" i="24"/>
  <c r="U46" i="28"/>
  <c r="T46" i="28"/>
  <c r="T14" i="29"/>
  <c r="U14" i="29"/>
  <c r="U37" i="10"/>
  <c r="T45" i="10"/>
  <c r="U53" i="9"/>
  <c r="T53" i="9"/>
  <c r="U13" i="14"/>
  <c r="T13" i="14"/>
  <c r="U72" i="14"/>
  <c r="T72" i="14"/>
  <c r="T50" i="16"/>
  <c r="P73" i="22"/>
  <c r="R73" i="22"/>
  <c r="U13" i="6"/>
  <c r="T13" i="6"/>
  <c r="S35" i="6"/>
  <c r="Q35" i="6"/>
  <c r="U35" i="6" s="1"/>
  <c r="U88" i="10"/>
  <c r="T88" i="10"/>
  <c r="P17" i="1"/>
  <c r="R17" i="1"/>
  <c r="T67" i="3"/>
  <c r="U29" i="6"/>
  <c r="T29" i="6"/>
  <c r="T59" i="1"/>
  <c r="T9" i="2"/>
  <c r="U9" i="2"/>
  <c r="U13" i="5"/>
  <c r="T13" i="5"/>
  <c r="U21" i="6"/>
  <c r="Q32" i="9"/>
  <c r="S32" i="9"/>
  <c r="U29" i="18"/>
  <c r="T29" i="18"/>
  <c r="T19" i="19"/>
  <c r="U19" i="19"/>
  <c r="U88" i="24"/>
  <c r="T88" i="24"/>
  <c r="T38" i="4"/>
  <c r="U93" i="4"/>
  <c r="T93" i="4"/>
  <c r="T21" i="3"/>
  <c r="Q74" i="4"/>
  <c r="T94" i="5"/>
  <c r="T14" i="6"/>
  <c r="T64" i="6"/>
  <c r="T90" i="6"/>
  <c r="T14" i="7"/>
  <c r="U21" i="7"/>
  <c r="T49" i="7"/>
  <c r="U49" i="7"/>
  <c r="U34" i="8"/>
  <c r="U88" i="9"/>
  <c r="T88" i="9"/>
  <c r="U66" i="10"/>
  <c r="T66" i="10"/>
  <c r="T89" i="11"/>
  <c r="T39" i="13"/>
  <c r="U39" i="13"/>
  <c r="T40" i="14"/>
  <c r="T93" i="15"/>
  <c r="U93" i="15"/>
  <c r="T37" i="18"/>
  <c r="U37" i="18"/>
  <c r="U59" i="21"/>
  <c r="T59" i="21"/>
  <c r="T89" i="25"/>
  <c r="U89" i="25"/>
  <c r="P35" i="26"/>
  <c r="R35" i="26"/>
  <c r="U44" i="14"/>
  <c r="T44" i="14"/>
  <c r="T21" i="1"/>
  <c r="Q73" i="1"/>
  <c r="S73" i="1"/>
  <c r="U22" i="6"/>
  <c r="T22" i="6"/>
  <c r="T37" i="8"/>
  <c r="T90" i="2"/>
  <c r="T10" i="1"/>
  <c r="U29" i="1"/>
  <c r="E68" i="1"/>
  <c r="T60" i="2"/>
  <c r="U60" i="2"/>
  <c r="U48" i="3"/>
  <c r="T15" i="4"/>
  <c r="U15" i="4"/>
  <c r="U67" i="4"/>
  <c r="T67" i="4"/>
  <c r="T71" i="5"/>
  <c r="T15" i="6"/>
  <c r="U15" i="6"/>
  <c r="T11" i="7"/>
  <c r="U11" i="7"/>
  <c r="U11" i="8"/>
  <c r="T11" i="8"/>
  <c r="T22" i="8"/>
  <c r="T41" i="9"/>
  <c r="U41" i="9"/>
  <c r="P74" i="9"/>
  <c r="R74" i="9"/>
  <c r="T15" i="10"/>
  <c r="P73" i="11"/>
  <c r="R73" i="11"/>
  <c r="U20" i="13"/>
  <c r="T20" i="13"/>
  <c r="U28" i="13"/>
  <c r="T28" i="13"/>
  <c r="U94" i="13"/>
  <c r="T94" i="13"/>
  <c r="U14" i="17"/>
  <c r="T14" i="17"/>
  <c r="P68" i="17"/>
  <c r="R73" i="17"/>
  <c r="U23" i="22"/>
  <c r="T23" i="22"/>
  <c r="T9" i="26"/>
  <c r="U9" i="26"/>
  <c r="U21" i="24"/>
  <c r="T21" i="24"/>
  <c r="U63" i="4"/>
  <c r="T63" i="4"/>
  <c r="U41" i="17"/>
  <c r="U49" i="24"/>
  <c r="T49" i="24"/>
  <c r="T44" i="1"/>
  <c r="Q17" i="3"/>
  <c r="U17" i="3" s="1"/>
  <c r="T59" i="4"/>
  <c r="U59" i="4"/>
  <c r="U52" i="5"/>
  <c r="U60" i="5"/>
  <c r="E74" i="6"/>
  <c r="U91" i="7"/>
  <c r="U29" i="9"/>
  <c r="U90" i="10"/>
  <c r="T90" i="10"/>
  <c r="U90" i="15"/>
  <c r="T90" i="15"/>
  <c r="U95" i="18"/>
  <c r="T67" i="19"/>
  <c r="U67" i="19"/>
  <c r="U22" i="20"/>
  <c r="T22" i="20"/>
  <c r="T21" i="26"/>
  <c r="U21" i="26"/>
  <c r="T12" i="28"/>
  <c r="U12" i="28"/>
  <c r="T11" i="11"/>
  <c r="U11" i="11"/>
  <c r="T41" i="3"/>
  <c r="U41" i="3"/>
  <c r="U49" i="3"/>
  <c r="T49" i="3"/>
  <c r="U11" i="6"/>
  <c r="T11" i="6"/>
  <c r="U11" i="4"/>
  <c r="U22" i="9"/>
  <c r="T22" i="9"/>
  <c r="T59" i="11"/>
  <c r="T9" i="16"/>
  <c r="T30" i="18"/>
  <c r="U30" i="18"/>
  <c r="U45" i="18"/>
  <c r="T45" i="18"/>
  <c r="U16" i="19"/>
  <c r="T16" i="19"/>
  <c r="U95" i="22"/>
  <c r="T95" i="22"/>
  <c r="U15" i="23"/>
  <c r="T15" i="23"/>
  <c r="U25" i="26"/>
  <c r="T25" i="26"/>
  <c r="P68" i="1"/>
  <c r="E61" i="5"/>
  <c r="U72" i="7"/>
  <c r="T72" i="7"/>
  <c r="Q87" i="7"/>
  <c r="U39" i="16"/>
  <c r="U71" i="17"/>
  <c r="U96" i="18"/>
  <c r="T96" i="18"/>
  <c r="U40" i="22"/>
  <c r="T40" i="22"/>
  <c r="U19" i="29"/>
  <c r="T19" i="29"/>
  <c r="U9" i="30"/>
  <c r="T9" i="30"/>
  <c r="U88" i="5"/>
  <c r="T88" i="5"/>
  <c r="P35" i="10"/>
  <c r="T35" i="10" s="1"/>
  <c r="R35" i="10"/>
  <c r="T95" i="16"/>
  <c r="U95" i="16"/>
  <c r="P26" i="17"/>
  <c r="T50" i="17"/>
  <c r="U50" i="17"/>
  <c r="T10" i="20"/>
  <c r="U10" i="20"/>
  <c r="U60" i="30"/>
  <c r="T60" i="30"/>
  <c r="Q17" i="9"/>
  <c r="S17" i="9"/>
  <c r="U22" i="14"/>
  <c r="T22" i="14"/>
  <c r="U30" i="14"/>
  <c r="T30" i="14"/>
  <c r="U63" i="8"/>
  <c r="T63" i="8"/>
  <c r="T92" i="3"/>
  <c r="T29" i="5"/>
  <c r="U57" i="6"/>
  <c r="T30" i="11"/>
  <c r="U30" i="11"/>
  <c r="U59" i="15"/>
  <c r="U92" i="21"/>
  <c r="T92" i="21"/>
  <c r="U28" i="22"/>
  <c r="T28" i="22"/>
  <c r="U40" i="25"/>
  <c r="T40" i="25"/>
  <c r="Q87" i="27"/>
  <c r="Q17" i="2"/>
  <c r="S17" i="2"/>
  <c r="S73" i="6"/>
  <c r="U95" i="6"/>
  <c r="T95" i="6"/>
  <c r="U9" i="15"/>
  <c r="T9" i="15"/>
  <c r="U92" i="5"/>
  <c r="T92" i="5"/>
  <c r="U88" i="6"/>
  <c r="T88" i="6"/>
  <c r="U47" i="10"/>
  <c r="T47" i="10"/>
  <c r="P73" i="10"/>
  <c r="R73" i="10"/>
  <c r="T22" i="11"/>
  <c r="U22" i="11"/>
  <c r="U11" i="1"/>
  <c r="U16" i="1"/>
  <c r="T30" i="1"/>
  <c r="U34" i="1"/>
  <c r="T34" i="1"/>
  <c r="P74" i="2"/>
  <c r="P87" i="2"/>
  <c r="U91" i="2"/>
  <c r="U19" i="3"/>
  <c r="T19" i="3"/>
  <c r="T52" i="4"/>
  <c r="U52" i="4"/>
  <c r="P87" i="5"/>
  <c r="P115" i="5" s="1"/>
  <c r="T72" i="6"/>
  <c r="U72" i="6"/>
  <c r="T57" i="7"/>
  <c r="U66" i="7"/>
  <c r="T66" i="7"/>
  <c r="E55" i="8"/>
  <c r="Q35" i="10"/>
  <c r="U35" i="10" s="1"/>
  <c r="U37" i="1"/>
  <c r="T41" i="1"/>
  <c r="T15" i="2"/>
  <c r="U95" i="2"/>
  <c r="T31" i="3"/>
  <c r="U31" i="3"/>
  <c r="U40" i="4"/>
  <c r="T40" i="4"/>
  <c r="E35" i="6"/>
  <c r="U66" i="6"/>
  <c r="T66" i="6"/>
  <c r="P74" i="6"/>
  <c r="R74" i="6"/>
  <c r="E17" i="10"/>
  <c r="U91" i="11"/>
  <c r="T91" i="11"/>
  <c r="U41" i="12"/>
  <c r="U94" i="12"/>
  <c r="T94" i="12"/>
  <c r="U45" i="14"/>
  <c r="T46" i="17"/>
  <c r="U46" i="17"/>
  <c r="T59" i="23"/>
  <c r="U59" i="23"/>
  <c r="T71" i="26"/>
  <c r="U71" i="26"/>
  <c r="U96" i="28"/>
  <c r="T96" i="28"/>
  <c r="U12" i="29"/>
  <c r="T12" i="29"/>
  <c r="U21" i="30"/>
  <c r="T21" i="30"/>
  <c r="U91" i="30"/>
  <c r="T91" i="30"/>
  <c r="U93" i="31"/>
  <c r="T93" i="31"/>
  <c r="U67" i="26"/>
  <c r="T67" i="26"/>
  <c r="U24" i="28"/>
  <c r="T24" i="28"/>
  <c r="S97" i="1"/>
  <c r="U102" i="28"/>
  <c r="T102" i="28"/>
  <c r="U44" i="22"/>
  <c r="T44" i="22"/>
  <c r="U58" i="24"/>
  <c r="T58" i="24"/>
  <c r="E61" i="25"/>
  <c r="U13" i="1"/>
  <c r="P73" i="4"/>
  <c r="E69" i="7"/>
  <c r="S87" i="7"/>
  <c r="P17" i="10"/>
  <c r="R17" i="10"/>
  <c r="Q74" i="13"/>
  <c r="E17" i="15"/>
  <c r="E35" i="15"/>
  <c r="P87" i="19"/>
  <c r="P114" i="19" s="1"/>
  <c r="Q17" i="22"/>
  <c r="T29" i="22"/>
  <c r="U29" i="22"/>
  <c r="E73" i="23"/>
  <c r="U52" i="26"/>
  <c r="T52" i="26"/>
  <c r="Q35" i="27"/>
  <c r="U35" i="27" s="1"/>
  <c r="T51" i="28"/>
  <c r="U51" i="28"/>
  <c r="U53" i="30"/>
  <c r="Q68" i="30"/>
  <c r="S68" i="30"/>
  <c r="U108" i="10"/>
  <c r="T108" i="10"/>
  <c r="Q73" i="17"/>
  <c r="Q35" i="23"/>
  <c r="E17" i="1"/>
  <c r="U13" i="2"/>
  <c r="E17" i="2"/>
  <c r="T10" i="5"/>
  <c r="Q68" i="9"/>
  <c r="E73" i="10"/>
  <c r="Q75" i="12"/>
  <c r="U10" i="13"/>
  <c r="Q35" i="13"/>
  <c r="E61" i="16"/>
  <c r="P73" i="18"/>
  <c r="T9" i="21"/>
  <c r="U14" i="22"/>
  <c r="T14" i="22"/>
  <c r="E35" i="24"/>
  <c r="U35" i="24" s="1"/>
  <c r="P74" i="25"/>
  <c r="E26" i="26"/>
  <c r="T63" i="26"/>
  <c r="Q35" i="28"/>
  <c r="U35" i="28" s="1"/>
  <c r="T66" i="28"/>
  <c r="U65" i="29"/>
  <c r="U34" i="31"/>
  <c r="T104" i="23"/>
  <c r="U104" i="23"/>
  <c r="T104" i="11"/>
  <c r="U104" i="11"/>
  <c r="U111" i="4"/>
  <c r="T111" i="4"/>
  <c r="U105" i="29"/>
  <c r="U109" i="25"/>
  <c r="U98" i="24"/>
  <c r="U9" i="19"/>
  <c r="T9" i="19"/>
  <c r="R87" i="29"/>
  <c r="U49" i="30"/>
  <c r="T49" i="30"/>
  <c r="U38" i="1"/>
  <c r="E61" i="1"/>
  <c r="E32" i="2"/>
  <c r="E55" i="2"/>
  <c r="U67" i="2"/>
  <c r="P17" i="5"/>
  <c r="E73" i="6"/>
  <c r="E73" i="7"/>
  <c r="U31" i="8"/>
  <c r="E26" i="10"/>
  <c r="T14" i="13"/>
  <c r="Q74" i="15"/>
  <c r="Q26" i="16"/>
  <c r="Q74" i="16"/>
  <c r="E35" i="18"/>
  <c r="E68" i="18"/>
  <c r="E68" i="22"/>
  <c r="P32" i="23"/>
  <c r="T15" i="26"/>
  <c r="T37" i="26"/>
  <c r="U37" i="26"/>
  <c r="U21" i="28"/>
  <c r="T21" i="28"/>
  <c r="U45" i="29"/>
  <c r="T72" i="29"/>
  <c r="S87" i="29"/>
  <c r="E42" i="1"/>
  <c r="T10" i="2"/>
  <c r="Q73" i="2"/>
  <c r="E42" i="3"/>
  <c r="Q17" i="5"/>
  <c r="T37" i="7"/>
  <c r="T48" i="10"/>
  <c r="U48" i="10"/>
  <c r="T31" i="14"/>
  <c r="U34" i="17"/>
  <c r="P26" i="20"/>
  <c r="U34" i="20"/>
  <c r="U11" i="22"/>
  <c r="T11" i="22"/>
  <c r="P17" i="23"/>
  <c r="T17" i="23" s="1"/>
  <c r="P73" i="23"/>
  <c r="U9" i="24"/>
  <c r="T9" i="24"/>
  <c r="E68" i="26"/>
  <c r="U94" i="27"/>
  <c r="T94" i="27"/>
  <c r="T10" i="28"/>
  <c r="E32" i="29"/>
  <c r="T32" i="29" s="1"/>
  <c r="U88" i="29"/>
  <c r="T31" i="31"/>
  <c r="E82" i="16"/>
  <c r="T38" i="20"/>
  <c r="U37" i="21"/>
  <c r="T37" i="21"/>
  <c r="E35" i="31"/>
  <c r="E82" i="31"/>
  <c r="U112" i="26"/>
  <c r="S97" i="15"/>
  <c r="M114" i="15"/>
  <c r="S114" i="15" s="1"/>
  <c r="T103" i="14"/>
  <c r="U103" i="14"/>
  <c r="T104" i="25"/>
  <c r="U104" i="25"/>
  <c r="U110" i="22"/>
  <c r="T110" i="22"/>
  <c r="U14" i="1"/>
  <c r="E32" i="1"/>
  <c r="P35" i="3"/>
  <c r="U37" i="4"/>
  <c r="T59" i="5"/>
  <c r="T12" i="6"/>
  <c r="P73" i="6"/>
  <c r="P73" i="7"/>
  <c r="E32" i="8"/>
  <c r="E35" i="9"/>
  <c r="P26" i="10"/>
  <c r="U59" i="10"/>
  <c r="T67" i="10"/>
  <c r="T89" i="10"/>
  <c r="U16" i="11"/>
  <c r="E26" i="13"/>
  <c r="T26" i="13" s="1"/>
  <c r="T71" i="14"/>
  <c r="T14" i="15"/>
  <c r="T57" i="17"/>
  <c r="U57" i="17"/>
  <c r="S73" i="17"/>
  <c r="T10" i="18"/>
  <c r="P35" i="18"/>
  <c r="T35" i="18" s="1"/>
  <c r="R35" i="18"/>
  <c r="U53" i="18"/>
  <c r="P68" i="18"/>
  <c r="E73" i="19"/>
  <c r="E42" i="20"/>
  <c r="R17" i="22"/>
  <c r="T22" i="22"/>
  <c r="E74" i="22"/>
  <c r="S35" i="23"/>
  <c r="U45" i="23"/>
  <c r="T45" i="23"/>
  <c r="U20" i="24"/>
  <c r="E55" i="25"/>
  <c r="P17" i="27"/>
  <c r="U64" i="27"/>
  <c r="T64" i="27"/>
  <c r="T90" i="27"/>
  <c r="P17" i="29"/>
  <c r="T17" i="29" s="1"/>
  <c r="E73" i="30"/>
  <c r="T23" i="31"/>
  <c r="T63" i="31"/>
  <c r="U93" i="25"/>
  <c r="T93" i="25"/>
  <c r="T37" i="27"/>
  <c r="U37" i="27"/>
  <c r="U11" i="2"/>
  <c r="T14" i="2"/>
  <c r="T40" i="2"/>
  <c r="U20" i="3"/>
  <c r="T72" i="3"/>
  <c r="U95" i="3"/>
  <c r="T44" i="5"/>
  <c r="T96" i="6"/>
  <c r="U12" i="7"/>
  <c r="U37" i="7"/>
  <c r="T41" i="7"/>
  <c r="U46" i="9"/>
  <c r="U54" i="9"/>
  <c r="E73" i="9"/>
  <c r="U19" i="10"/>
  <c r="T30" i="10"/>
  <c r="E35" i="11"/>
  <c r="U35" i="11" s="1"/>
  <c r="U37" i="12"/>
  <c r="T40" i="12"/>
  <c r="T15" i="13"/>
  <c r="T37" i="13"/>
  <c r="U31" i="14"/>
  <c r="U53" i="14"/>
  <c r="P74" i="14"/>
  <c r="R73" i="18"/>
  <c r="E55" i="19"/>
  <c r="E74" i="20"/>
  <c r="U30" i="23"/>
  <c r="R74" i="25"/>
  <c r="T96" i="25"/>
  <c r="U41" i="26"/>
  <c r="U53" i="27"/>
  <c r="T53" i="27"/>
  <c r="Q32" i="29"/>
  <c r="U47" i="29"/>
  <c r="T47" i="29"/>
  <c r="T64" i="31"/>
  <c r="U64" i="31"/>
  <c r="U109" i="27"/>
  <c r="T109" i="27"/>
  <c r="U93" i="30"/>
  <c r="T93" i="30"/>
  <c r="U52" i="31"/>
  <c r="T52" i="31"/>
  <c r="T49" i="12"/>
  <c r="U49" i="12"/>
  <c r="P35" i="14"/>
  <c r="E32" i="16"/>
  <c r="Q42" i="16"/>
  <c r="U39" i="20"/>
  <c r="T39" i="20"/>
  <c r="T50" i="20"/>
  <c r="U50" i="20"/>
  <c r="P74" i="22"/>
  <c r="T34" i="23"/>
  <c r="U34" i="23"/>
  <c r="Q73" i="25"/>
  <c r="U30" i="27"/>
  <c r="T30" i="27"/>
  <c r="P68" i="28"/>
  <c r="T105" i="14"/>
  <c r="U105" i="14"/>
  <c r="P68" i="10"/>
  <c r="P17" i="11"/>
  <c r="P87" i="11"/>
  <c r="P26" i="12"/>
  <c r="U34" i="12"/>
  <c r="P74" i="17"/>
  <c r="Q32" i="18"/>
  <c r="Q74" i="22"/>
  <c r="S74" i="22"/>
  <c r="T29" i="25"/>
  <c r="U29" i="25"/>
  <c r="T34" i="27"/>
  <c r="U34" i="27"/>
  <c r="Q68" i="28"/>
  <c r="Q73" i="30"/>
  <c r="E26" i="2"/>
  <c r="E74" i="2"/>
  <c r="T46" i="4"/>
  <c r="P68" i="6"/>
  <c r="E17" i="7"/>
  <c r="E61" i="10"/>
  <c r="U61" i="10" s="1"/>
  <c r="U38" i="12"/>
  <c r="T10" i="14"/>
  <c r="E55" i="16"/>
  <c r="U13" i="20"/>
  <c r="T13" i="20"/>
  <c r="E32" i="20"/>
  <c r="T32" i="20" s="1"/>
  <c r="U96" i="22"/>
  <c r="T96" i="22"/>
  <c r="T19" i="23"/>
  <c r="E74" i="23"/>
  <c r="Q74" i="26"/>
  <c r="T22" i="27"/>
  <c r="U22" i="27"/>
  <c r="T91" i="27"/>
  <c r="T22" i="28"/>
  <c r="P87" i="28"/>
  <c r="R35" i="29"/>
  <c r="P32" i="31"/>
  <c r="U40" i="31"/>
  <c r="T40" i="31"/>
  <c r="E82" i="29"/>
  <c r="T111" i="30"/>
  <c r="U71" i="7"/>
  <c r="P17" i="9"/>
  <c r="T17" i="9" s="1"/>
  <c r="Q73" i="9"/>
  <c r="E74" i="10"/>
  <c r="Q35" i="11"/>
  <c r="U23" i="12"/>
  <c r="T23" i="12"/>
  <c r="P74" i="13"/>
  <c r="P17" i="14"/>
  <c r="U71" i="15"/>
  <c r="U10" i="17"/>
  <c r="E26" i="19"/>
  <c r="P35" i="22"/>
  <c r="R87" i="26"/>
  <c r="P74" i="28"/>
  <c r="R74" i="28"/>
  <c r="U30" i="29"/>
  <c r="T30" i="29"/>
  <c r="T108" i="8"/>
  <c r="U108" i="8"/>
  <c r="Q17" i="14"/>
  <c r="E73" i="14"/>
  <c r="R87" i="18"/>
  <c r="Q35" i="22"/>
  <c r="U35" i="22" s="1"/>
  <c r="E74" i="24"/>
  <c r="U11" i="25"/>
  <c r="T11" i="25"/>
  <c r="E17" i="26"/>
  <c r="E42" i="28"/>
  <c r="Q74" i="28"/>
  <c r="S74" i="28"/>
  <c r="T10" i="31"/>
  <c r="E82" i="18"/>
  <c r="Q35" i="16"/>
  <c r="U35" i="16" s="1"/>
  <c r="U71" i="19"/>
  <c r="T71" i="19"/>
  <c r="E73" i="20"/>
  <c r="U63" i="22"/>
  <c r="T63" i="22"/>
  <c r="R87" i="23"/>
  <c r="U72" i="24"/>
  <c r="T72" i="24"/>
  <c r="S73" i="25"/>
  <c r="T89" i="26"/>
  <c r="U89" i="26"/>
  <c r="Q17" i="30"/>
  <c r="U17" i="30" s="1"/>
  <c r="S17" i="30"/>
  <c r="U99" i="19"/>
  <c r="U72" i="13"/>
  <c r="S87" i="13"/>
  <c r="Q35" i="14"/>
  <c r="P73" i="14"/>
  <c r="R73" i="14"/>
  <c r="T94" i="16"/>
  <c r="T34" i="18"/>
  <c r="E73" i="18"/>
  <c r="U11" i="19"/>
  <c r="U21" i="20"/>
  <c r="P32" i="22"/>
  <c r="E55" i="22"/>
  <c r="U66" i="22"/>
  <c r="R74" i="22"/>
  <c r="U91" i="23"/>
  <c r="T15" i="24"/>
  <c r="E42" i="24"/>
  <c r="T45" i="24"/>
  <c r="U60" i="25"/>
  <c r="E74" i="25"/>
  <c r="T72" i="27"/>
  <c r="E35" i="28"/>
  <c r="T38" i="28"/>
  <c r="E73" i="28"/>
  <c r="T92" i="28"/>
  <c r="S73" i="30"/>
  <c r="E82" i="22"/>
  <c r="U111" i="1"/>
  <c r="T111" i="1"/>
  <c r="E97" i="2"/>
  <c r="P73" i="28"/>
  <c r="P74" i="30"/>
  <c r="E82" i="13"/>
  <c r="B114" i="30"/>
  <c r="G114" i="3"/>
  <c r="U106" i="2"/>
  <c r="U10" i="9"/>
  <c r="E42" i="12"/>
  <c r="U53" i="13"/>
  <c r="E32" i="15"/>
  <c r="T32" i="15" s="1"/>
  <c r="Q35" i="17"/>
  <c r="U35" i="17" s="1"/>
  <c r="P17" i="18"/>
  <c r="T17" i="18" s="1"/>
  <c r="Q35" i="18"/>
  <c r="P74" i="21"/>
  <c r="Q73" i="22"/>
  <c r="E42" i="23"/>
  <c r="E61" i="23"/>
  <c r="E26" i="25"/>
  <c r="E42" i="27"/>
  <c r="Q73" i="28"/>
  <c r="E68" i="29"/>
  <c r="C114" i="30"/>
  <c r="H114" i="24"/>
  <c r="I114" i="19"/>
  <c r="U106" i="18"/>
  <c r="T98" i="16"/>
  <c r="H114" i="15"/>
  <c r="D114" i="8"/>
  <c r="U99" i="7"/>
  <c r="P68" i="23"/>
  <c r="R97" i="31"/>
  <c r="D114" i="30"/>
  <c r="I114" i="15"/>
  <c r="T102" i="15"/>
  <c r="F114" i="8"/>
  <c r="O114" i="7"/>
  <c r="P73" i="9"/>
  <c r="E68" i="10"/>
  <c r="E74" i="13"/>
  <c r="Q35" i="15"/>
  <c r="S87" i="15"/>
  <c r="U37" i="16"/>
  <c r="E74" i="16"/>
  <c r="Q17" i="17"/>
  <c r="Q74" i="17"/>
  <c r="E35" i="19"/>
  <c r="U34" i="22"/>
  <c r="T71" i="25"/>
  <c r="U71" i="29"/>
  <c r="E82" i="25"/>
  <c r="F114" i="30"/>
  <c r="T99" i="27"/>
  <c r="N115" i="24"/>
  <c r="L114" i="17"/>
  <c r="R114" i="17" s="1"/>
  <c r="J114" i="15"/>
  <c r="T101" i="12"/>
  <c r="F114" i="5"/>
  <c r="U109" i="5"/>
  <c r="P73" i="15"/>
  <c r="U37" i="20"/>
  <c r="E61" i="22"/>
  <c r="P35" i="23"/>
  <c r="U10" i="26"/>
  <c r="E74" i="26"/>
  <c r="U10" i="27"/>
  <c r="E17" i="27"/>
  <c r="R87" i="27"/>
  <c r="R73" i="28"/>
  <c r="E35" i="29"/>
  <c r="U35" i="29" s="1"/>
  <c r="E74" i="29"/>
  <c r="E55" i="30"/>
  <c r="R74" i="30"/>
  <c r="Q74" i="31"/>
  <c r="I114" i="1"/>
  <c r="B114" i="27"/>
  <c r="F114" i="25"/>
  <c r="I114" i="12"/>
  <c r="K114" i="5"/>
  <c r="U101" i="4"/>
  <c r="J114" i="7"/>
  <c r="T109" i="4"/>
  <c r="U37" i="30"/>
  <c r="P35" i="31"/>
  <c r="I114" i="27"/>
  <c r="C114" i="22"/>
  <c r="J114" i="14"/>
  <c r="T106" i="10"/>
  <c r="T102" i="9"/>
  <c r="Q42" i="31"/>
  <c r="U102" i="6"/>
  <c r="Q68" i="31"/>
  <c r="T58" i="31"/>
  <c r="T51" i="31"/>
  <c r="T50" i="31"/>
  <c r="U44" i="31"/>
  <c r="P42" i="31"/>
  <c r="R42" i="31"/>
  <c r="S42" i="31"/>
  <c r="E42" i="31"/>
  <c r="T39" i="31"/>
  <c r="R32" i="31"/>
  <c r="E32" i="31"/>
  <c r="P26" i="31"/>
  <c r="Q26" i="31"/>
  <c r="P75" i="31"/>
  <c r="T49" i="31"/>
  <c r="P69" i="31"/>
  <c r="U60" i="31"/>
  <c r="E61" i="31"/>
  <c r="E75" i="31"/>
  <c r="S97" i="31"/>
  <c r="T103" i="31"/>
  <c r="U111" i="31"/>
  <c r="E68" i="30"/>
  <c r="U57" i="30"/>
  <c r="Q61" i="30"/>
  <c r="T50" i="30"/>
  <c r="T48" i="30"/>
  <c r="T39" i="30"/>
  <c r="P42" i="30"/>
  <c r="T42" i="30" s="1"/>
  <c r="Q42" i="30"/>
  <c r="U42" i="30" s="1"/>
  <c r="T28" i="30"/>
  <c r="Q26" i="30"/>
  <c r="T25" i="30"/>
  <c r="P55" i="30"/>
  <c r="R55" i="30"/>
  <c r="Q55" i="30"/>
  <c r="S55" i="30"/>
  <c r="Q75" i="30"/>
  <c r="E69" i="30"/>
  <c r="P61" i="30"/>
  <c r="R61" i="30"/>
  <c r="S61" i="30"/>
  <c r="T59" i="30"/>
  <c r="E75" i="30"/>
  <c r="P69" i="30"/>
  <c r="R69" i="30"/>
  <c r="R97" i="30"/>
  <c r="S97" i="30"/>
  <c r="U105" i="30"/>
  <c r="U103" i="30"/>
  <c r="T110" i="30"/>
  <c r="T108" i="30"/>
  <c r="T64" i="29"/>
  <c r="P68" i="29"/>
  <c r="R68" i="29"/>
  <c r="T51" i="29"/>
  <c r="E55" i="29"/>
  <c r="P42" i="29"/>
  <c r="R42" i="29"/>
  <c r="P32" i="29"/>
  <c r="R32" i="29"/>
  <c r="S32" i="29"/>
  <c r="Q26" i="29"/>
  <c r="U25" i="29"/>
  <c r="T24" i="29"/>
  <c r="E75" i="29"/>
  <c r="T59" i="29"/>
  <c r="Q61" i="29"/>
  <c r="E69" i="29"/>
  <c r="Q75" i="29"/>
  <c r="E61" i="29"/>
  <c r="U61" i="29" s="1"/>
  <c r="T99" i="29"/>
  <c r="R68" i="28"/>
  <c r="S68" i="28"/>
  <c r="E68" i="28"/>
  <c r="T65" i="28"/>
  <c r="T50" i="28"/>
  <c r="P55" i="28"/>
  <c r="E69" i="28"/>
  <c r="T39" i="28"/>
  <c r="T28" i="28"/>
  <c r="E32" i="28"/>
  <c r="R55" i="28"/>
  <c r="Q55" i="28"/>
  <c r="S55" i="28"/>
  <c r="E75" i="28"/>
  <c r="T49" i="28"/>
  <c r="E55" i="28"/>
  <c r="P69" i="28"/>
  <c r="T69" i="28" s="1"/>
  <c r="R69" i="28"/>
  <c r="Q69" i="28"/>
  <c r="S69" i="28"/>
  <c r="T60" i="28"/>
  <c r="P75" i="28"/>
  <c r="T75" i="28" s="1"/>
  <c r="R75" i="28"/>
  <c r="M114" i="28"/>
  <c r="S114" i="28" s="1"/>
  <c r="E82" i="28"/>
  <c r="E68" i="27"/>
  <c r="T58" i="27"/>
  <c r="U50" i="27"/>
  <c r="E55" i="27"/>
  <c r="U39" i="27"/>
  <c r="Q42" i="27"/>
  <c r="S32" i="27"/>
  <c r="E32" i="27"/>
  <c r="T29" i="27"/>
  <c r="T28" i="27"/>
  <c r="T25" i="27"/>
  <c r="E69" i="27"/>
  <c r="T49" i="27"/>
  <c r="E61" i="27"/>
  <c r="Q75" i="27"/>
  <c r="U75" i="27" s="1"/>
  <c r="S75" i="27"/>
  <c r="U60" i="27"/>
  <c r="E75" i="27"/>
  <c r="T98" i="27"/>
  <c r="T107" i="27"/>
  <c r="T101" i="27"/>
  <c r="E55" i="26"/>
  <c r="T51" i="26"/>
  <c r="U48" i="26"/>
  <c r="T47" i="26"/>
  <c r="E42" i="26"/>
  <c r="U29" i="26"/>
  <c r="P75" i="26"/>
  <c r="T75" i="26" s="1"/>
  <c r="P32" i="26"/>
  <c r="R32" i="26"/>
  <c r="P26" i="26"/>
  <c r="R26" i="26"/>
  <c r="E75" i="26"/>
  <c r="E69" i="26"/>
  <c r="Q55" i="26"/>
  <c r="Q69" i="26"/>
  <c r="U69" i="26" s="1"/>
  <c r="R75" i="26"/>
  <c r="E61" i="26"/>
  <c r="U59" i="26"/>
  <c r="S69" i="26"/>
  <c r="U98" i="26"/>
  <c r="U104" i="26"/>
  <c r="E82" i="26"/>
  <c r="P68" i="25"/>
  <c r="Q68" i="25"/>
  <c r="T63" i="25"/>
  <c r="E68" i="25"/>
  <c r="U51" i="25"/>
  <c r="U52" i="25"/>
  <c r="T47" i="25"/>
  <c r="U44" i="25"/>
  <c r="Q42" i="25"/>
  <c r="S42" i="25"/>
  <c r="E69" i="25"/>
  <c r="E32" i="25"/>
  <c r="U24" i="25"/>
  <c r="P55" i="25"/>
  <c r="R55" i="25"/>
  <c r="P61" i="25"/>
  <c r="R61" i="25"/>
  <c r="P69" i="25"/>
  <c r="R69" i="25"/>
  <c r="E75" i="25"/>
  <c r="U112" i="25"/>
  <c r="T101" i="25"/>
  <c r="U52" i="24"/>
  <c r="U44" i="24"/>
  <c r="U39" i="24"/>
  <c r="T25" i="24"/>
  <c r="Q69" i="24"/>
  <c r="E69" i="24"/>
  <c r="E75" i="24"/>
  <c r="T108" i="24"/>
  <c r="E97" i="24"/>
  <c r="U106" i="24"/>
  <c r="R97" i="24"/>
  <c r="T104" i="24"/>
  <c r="R68" i="23"/>
  <c r="T64" i="23"/>
  <c r="T58" i="23"/>
  <c r="T57" i="23"/>
  <c r="E55" i="23"/>
  <c r="T52" i="23"/>
  <c r="T44" i="23"/>
  <c r="E75" i="23"/>
  <c r="T29" i="23"/>
  <c r="R32" i="23"/>
  <c r="Q32" i="23"/>
  <c r="U32" i="23" s="1"/>
  <c r="S32" i="23"/>
  <c r="E32" i="23"/>
  <c r="E69" i="23"/>
  <c r="T25" i="23"/>
  <c r="T24" i="23"/>
  <c r="Q61" i="23"/>
  <c r="U112" i="23"/>
  <c r="U98" i="23"/>
  <c r="T103" i="23"/>
  <c r="U106" i="23"/>
  <c r="T111" i="23"/>
  <c r="P68" i="22"/>
  <c r="R68" i="22"/>
  <c r="Q68" i="22"/>
  <c r="S68" i="22"/>
  <c r="T50" i="22"/>
  <c r="E42" i="22"/>
  <c r="T39" i="22"/>
  <c r="E69" i="22"/>
  <c r="R32" i="22"/>
  <c r="S32" i="22"/>
  <c r="E32" i="22"/>
  <c r="T32" i="22" s="1"/>
  <c r="E26" i="22"/>
  <c r="P26" i="22"/>
  <c r="R26" i="22"/>
  <c r="T25" i="22"/>
  <c r="P55" i="22"/>
  <c r="R55" i="22"/>
  <c r="Q55" i="22"/>
  <c r="S55" i="22"/>
  <c r="E75" i="22"/>
  <c r="P75" i="22"/>
  <c r="T75" i="22" s="1"/>
  <c r="R75" i="22"/>
  <c r="P69" i="22"/>
  <c r="R69" i="22"/>
  <c r="Q69" i="22"/>
  <c r="S69" i="22"/>
  <c r="S97" i="22"/>
  <c r="U109" i="22"/>
  <c r="U64" i="21"/>
  <c r="E61" i="21"/>
  <c r="Q61" i="21"/>
  <c r="T48" i="21"/>
  <c r="U44" i="21"/>
  <c r="T39" i="21"/>
  <c r="E69" i="21"/>
  <c r="E26" i="21"/>
  <c r="U24" i="21"/>
  <c r="P75" i="21"/>
  <c r="E55" i="21"/>
  <c r="T49" i="21"/>
  <c r="E75" i="21"/>
  <c r="P61" i="21"/>
  <c r="R61" i="21"/>
  <c r="P69" i="21"/>
  <c r="T69" i="21" s="1"/>
  <c r="R69" i="21"/>
  <c r="R75" i="21"/>
  <c r="T60" i="21"/>
  <c r="U105" i="21"/>
  <c r="U107" i="21"/>
  <c r="T99" i="21"/>
  <c r="T102" i="21"/>
  <c r="P68" i="20"/>
  <c r="R68" i="20"/>
  <c r="Q61" i="20"/>
  <c r="E55" i="20"/>
  <c r="T52" i="20"/>
  <c r="P42" i="20"/>
  <c r="R42" i="20"/>
  <c r="Q42" i="20"/>
  <c r="U42" i="20" s="1"/>
  <c r="S42" i="20"/>
  <c r="R26" i="20"/>
  <c r="S26" i="20"/>
  <c r="T24" i="20"/>
  <c r="E75" i="20"/>
  <c r="Q75" i="20"/>
  <c r="U75" i="20" s="1"/>
  <c r="P61" i="20"/>
  <c r="E69" i="20"/>
  <c r="R61" i="20"/>
  <c r="T107" i="20"/>
  <c r="U105" i="20"/>
  <c r="P61" i="19"/>
  <c r="E69" i="19"/>
  <c r="T47" i="19"/>
  <c r="E42" i="19"/>
  <c r="U39" i="19"/>
  <c r="Q42" i="19"/>
  <c r="U49" i="19"/>
  <c r="U59" i="19"/>
  <c r="E61" i="19"/>
  <c r="Q61" i="19"/>
  <c r="S61" i="19"/>
  <c r="R61" i="19"/>
  <c r="T60" i="19"/>
  <c r="T107" i="19"/>
  <c r="T109" i="19"/>
  <c r="R68" i="18"/>
  <c r="T64" i="18"/>
  <c r="T57" i="18"/>
  <c r="U48" i="18"/>
  <c r="E55" i="18"/>
  <c r="S32" i="18"/>
  <c r="T28" i="18"/>
  <c r="P32" i="18"/>
  <c r="R32" i="18"/>
  <c r="E26" i="18"/>
  <c r="E75" i="18"/>
  <c r="E61" i="18"/>
  <c r="U61" i="18" s="1"/>
  <c r="E69" i="18"/>
  <c r="T98" i="18"/>
  <c r="U112" i="18"/>
  <c r="R68" i="17"/>
  <c r="P75" i="17"/>
  <c r="E55" i="17"/>
  <c r="P55" i="17"/>
  <c r="U39" i="17"/>
  <c r="E75" i="17"/>
  <c r="E42" i="17"/>
  <c r="E32" i="17"/>
  <c r="U29" i="17"/>
  <c r="Q32" i="17"/>
  <c r="R26" i="17"/>
  <c r="R55" i="17"/>
  <c r="Q55" i="17"/>
  <c r="S55" i="17"/>
  <c r="P69" i="17"/>
  <c r="T69" i="17" s="1"/>
  <c r="Q69" i="17"/>
  <c r="U69" i="17" s="1"/>
  <c r="R75" i="17"/>
  <c r="R69" i="17"/>
  <c r="S69" i="17"/>
  <c r="E69" i="17"/>
  <c r="T109" i="17"/>
  <c r="T111" i="17"/>
  <c r="U48" i="16"/>
  <c r="P42" i="16"/>
  <c r="R42" i="16"/>
  <c r="S42" i="16"/>
  <c r="E42" i="16"/>
  <c r="P26" i="16"/>
  <c r="R26" i="16"/>
  <c r="S26" i="16"/>
  <c r="U24" i="16"/>
  <c r="E69" i="16"/>
  <c r="T49" i="16"/>
  <c r="T60" i="16"/>
  <c r="E75" i="16"/>
  <c r="T106" i="16"/>
  <c r="T108" i="16"/>
  <c r="T100" i="16"/>
  <c r="T58" i="15"/>
  <c r="T57" i="15"/>
  <c r="U50" i="15"/>
  <c r="E69" i="15"/>
  <c r="E75" i="15"/>
  <c r="T28" i="15"/>
  <c r="P32" i="15"/>
  <c r="R32" i="15"/>
  <c r="Q32" i="15"/>
  <c r="S32" i="15"/>
  <c r="T49" i="15"/>
  <c r="Q55" i="15"/>
  <c r="Q61" i="15"/>
  <c r="S61" i="15"/>
  <c r="E61" i="15"/>
  <c r="U61" i="15" s="1"/>
  <c r="U98" i="15"/>
  <c r="T108" i="15"/>
  <c r="T110" i="15"/>
  <c r="R97" i="15"/>
  <c r="U106" i="15"/>
  <c r="T65" i="14"/>
  <c r="T64" i="14"/>
  <c r="P68" i="14"/>
  <c r="R68" i="14"/>
  <c r="E61" i="14"/>
  <c r="T61" i="14" s="1"/>
  <c r="U58" i="14"/>
  <c r="E55" i="14"/>
  <c r="P42" i="14"/>
  <c r="R42" i="14"/>
  <c r="P32" i="14"/>
  <c r="R32" i="14"/>
  <c r="P26" i="14"/>
  <c r="R26" i="14"/>
  <c r="Q26" i="14"/>
  <c r="S26" i="14"/>
  <c r="P55" i="14"/>
  <c r="R55" i="14"/>
  <c r="U49" i="14"/>
  <c r="E75" i="14"/>
  <c r="E69" i="14"/>
  <c r="P75" i="14"/>
  <c r="T75" i="14" s="1"/>
  <c r="R75" i="14"/>
  <c r="S97" i="14"/>
  <c r="U107" i="14"/>
  <c r="P68" i="13"/>
  <c r="R68" i="13"/>
  <c r="T48" i="13"/>
  <c r="Q55" i="13"/>
  <c r="U55" i="13" s="1"/>
  <c r="U47" i="13"/>
  <c r="R42" i="13"/>
  <c r="S42" i="13"/>
  <c r="E42" i="13"/>
  <c r="Q32" i="13"/>
  <c r="T25" i="13"/>
  <c r="U49" i="13"/>
  <c r="E55" i="13"/>
  <c r="E69" i="13"/>
  <c r="P61" i="13"/>
  <c r="R61" i="13"/>
  <c r="E75" i="13"/>
  <c r="T99" i="13"/>
  <c r="T101" i="13"/>
  <c r="E97" i="13"/>
  <c r="U64" i="12"/>
  <c r="U52" i="12"/>
  <c r="E55" i="12"/>
  <c r="Q55" i="12"/>
  <c r="U55" i="12" s="1"/>
  <c r="U44" i="12"/>
  <c r="Q42" i="12"/>
  <c r="U42" i="12" s="1"/>
  <c r="S42" i="12"/>
  <c r="P42" i="12"/>
  <c r="T42" i="12" s="1"/>
  <c r="R42" i="12"/>
  <c r="R26" i="12"/>
  <c r="Q26" i="12"/>
  <c r="S26" i="12"/>
  <c r="P61" i="12"/>
  <c r="R61" i="12"/>
  <c r="E69" i="12"/>
  <c r="E75" i="12"/>
  <c r="T60" i="12"/>
  <c r="E61" i="12"/>
  <c r="U61" i="12" s="1"/>
  <c r="Q69" i="12"/>
  <c r="U69" i="12" s="1"/>
  <c r="P75" i="12"/>
  <c r="T75" i="12" s="1"/>
  <c r="R75" i="12"/>
  <c r="S75" i="12"/>
  <c r="T99" i="12"/>
  <c r="P68" i="11"/>
  <c r="R68" i="11"/>
  <c r="T58" i="11"/>
  <c r="T57" i="11"/>
  <c r="U50" i="11"/>
  <c r="Q42" i="11"/>
  <c r="U42" i="11" s="1"/>
  <c r="Q32" i="11"/>
  <c r="E75" i="11"/>
  <c r="T49" i="11"/>
  <c r="E61" i="11"/>
  <c r="U61" i="11" s="1"/>
  <c r="P61" i="11"/>
  <c r="R61" i="11"/>
  <c r="Q61" i="11"/>
  <c r="S61" i="11"/>
  <c r="T60" i="11"/>
  <c r="T109" i="11"/>
  <c r="T111" i="11"/>
  <c r="T98" i="11"/>
  <c r="U65" i="10"/>
  <c r="R68" i="10"/>
  <c r="T58" i="10"/>
  <c r="U52" i="10"/>
  <c r="U44" i="10"/>
  <c r="P75" i="10"/>
  <c r="T75" i="10" s="1"/>
  <c r="U29" i="10"/>
  <c r="Q32" i="10"/>
  <c r="S32" i="10"/>
  <c r="R26" i="10"/>
  <c r="T24" i="10"/>
  <c r="Q55" i="10"/>
  <c r="U55" i="10" s="1"/>
  <c r="E55" i="10"/>
  <c r="R75" i="10"/>
  <c r="E75" i="10"/>
  <c r="Q69" i="10"/>
  <c r="U69" i="10" s="1"/>
  <c r="T98" i="10"/>
  <c r="T100" i="10"/>
  <c r="E82" i="10"/>
  <c r="S68" i="9"/>
  <c r="E61" i="9"/>
  <c r="T61" i="9" s="1"/>
  <c r="T52" i="9"/>
  <c r="E55" i="9"/>
  <c r="T44" i="9"/>
  <c r="Q42" i="9"/>
  <c r="U42" i="9" s="1"/>
  <c r="T39" i="9"/>
  <c r="E42" i="9"/>
  <c r="S42" i="9"/>
  <c r="T28" i="9"/>
  <c r="P26" i="9"/>
  <c r="R26" i="9"/>
  <c r="E75" i="9"/>
  <c r="E69" i="9"/>
  <c r="P75" i="9"/>
  <c r="T75" i="9" s="1"/>
  <c r="Q75" i="9"/>
  <c r="U75" i="9" s="1"/>
  <c r="P55" i="9"/>
  <c r="R55" i="9"/>
  <c r="Q69" i="9"/>
  <c r="U69" i="9" s="1"/>
  <c r="R75" i="9"/>
  <c r="P69" i="9"/>
  <c r="T69" i="9" s="1"/>
  <c r="R69" i="9"/>
  <c r="S69" i="9"/>
  <c r="U108" i="9"/>
  <c r="U64" i="8"/>
  <c r="E61" i="8"/>
  <c r="U61" i="8" s="1"/>
  <c r="P61" i="8"/>
  <c r="E42" i="8"/>
  <c r="T39" i="8"/>
  <c r="R61" i="8"/>
  <c r="E69" i="8"/>
  <c r="T59" i="8"/>
  <c r="T102" i="8"/>
  <c r="U100" i="8"/>
  <c r="U110" i="8"/>
  <c r="E68" i="7"/>
  <c r="T48" i="7"/>
  <c r="T47" i="7"/>
  <c r="Q42" i="7"/>
  <c r="Q32" i="7"/>
  <c r="S32" i="7"/>
  <c r="T28" i="7"/>
  <c r="E75" i="7"/>
  <c r="P32" i="7"/>
  <c r="R32" i="7"/>
  <c r="T60" i="7"/>
  <c r="E61" i="7"/>
  <c r="U104" i="7"/>
  <c r="U102" i="7"/>
  <c r="T112" i="7"/>
  <c r="T110" i="7"/>
  <c r="E82" i="7"/>
  <c r="Q68" i="6"/>
  <c r="S68" i="6"/>
  <c r="E68" i="6"/>
  <c r="E61" i="6"/>
  <c r="T61" i="6" s="1"/>
  <c r="U58" i="6"/>
  <c r="P42" i="6"/>
  <c r="R42" i="6"/>
  <c r="Q42" i="6"/>
  <c r="S42" i="6"/>
  <c r="E42" i="6"/>
  <c r="U28" i="6"/>
  <c r="Q32" i="6"/>
  <c r="E26" i="6"/>
  <c r="E69" i="6"/>
  <c r="E55" i="6"/>
  <c r="P75" i="6"/>
  <c r="T75" i="6" s="1"/>
  <c r="R75" i="6"/>
  <c r="P69" i="6"/>
  <c r="T69" i="6" s="1"/>
  <c r="R69" i="6"/>
  <c r="U104" i="6"/>
  <c r="U110" i="6"/>
  <c r="Q68" i="5"/>
  <c r="E68" i="5"/>
  <c r="T65" i="5"/>
  <c r="S68" i="5"/>
  <c r="U58" i="5"/>
  <c r="T50" i="5"/>
  <c r="E55" i="5"/>
  <c r="Q55" i="5"/>
  <c r="E75" i="5"/>
  <c r="E69" i="5"/>
  <c r="Q26" i="5"/>
  <c r="S26" i="5"/>
  <c r="Q69" i="5"/>
  <c r="U69" i="5" s="1"/>
  <c r="S69" i="5"/>
  <c r="P75" i="5"/>
  <c r="T75" i="5" s="1"/>
  <c r="R75" i="5"/>
  <c r="P61" i="5"/>
  <c r="R61" i="5"/>
  <c r="U98" i="5"/>
  <c r="U65" i="4"/>
  <c r="P68" i="4"/>
  <c r="R68" i="4"/>
  <c r="E68" i="4"/>
  <c r="T51" i="4"/>
  <c r="T47" i="4"/>
  <c r="E55" i="4"/>
  <c r="P55" i="4"/>
  <c r="U44" i="4"/>
  <c r="P42" i="4"/>
  <c r="T42" i="4" s="1"/>
  <c r="R42" i="4"/>
  <c r="T28" i="4"/>
  <c r="P26" i="4"/>
  <c r="R26" i="4"/>
  <c r="R55" i="4"/>
  <c r="Q55" i="4"/>
  <c r="S55" i="4"/>
  <c r="E75" i="4"/>
  <c r="T49" i="4"/>
  <c r="E61" i="4"/>
  <c r="T61" i="4" s="1"/>
  <c r="Q69" i="4"/>
  <c r="U69" i="4" s="1"/>
  <c r="P75" i="4"/>
  <c r="T75" i="4" s="1"/>
  <c r="R75" i="4"/>
  <c r="T60" i="4"/>
  <c r="U98" i="4"/>
  <c r="E68" i="3"/>
  <c r="T64" i="3"/>
  <c r="T44" i="3"/>
  <c r="P42" i="3"/>
  <c r="R42" i="3"/>
  <c r="E69" i="3"/>
  <c r="U29" i="3"/>
  <c r="T24" i="3"/>
  <c r="E26" i="3"/>
  <c r="T26" i="3" s="1"/>
  <c r="E75" i="3"/>
  <c r="Q55" i="3"/>
  <c r="U55" i="3" s="1"/>
  <c r="S55" i="3"/>
  <c r="E55" i="3"/>
  <c r="P75" i="3"/>
  <c r="T75" i="3" s="1"/>
  <c r="P55" i="3"/>
  <c r="T55" i="3" s="1"/>
  <c r="R55" i="3"/>
  <c r="E61" i="3"/>
  <c r="T61" i="3" s="1"/>
  <c r="Q61" i="3"/>
  <c r="Q75" i="3"/>
  <c r="U75" i="3" s="1"/>
  <c r="R75" i="3"/>
  <c r="E97" i="3"/>
  <c r="U64" i="2"/>
  <c r="T63" i="2"/>
  <c r="U58" i="2"/>
  <c r="U57" i="2"/>
  <c r="Q61" i="2"/>
  <c r="U50" i="2"/>
  <c r="T51" i="2"/>
  <c r="T47" i="2"/>
  <c r="E69" i="2"/>
  <c r="Q75" i="2"/>
  <c r="U75" i="2" s="1"/>
  <c r="P42" i="2"/>
  <c r="R42" i="2"/>
  <c r="Q42" i="2"/>
  <c r="S42" i="2"/>
  <c r="U29" i="2"/>
  <c r="U24" i="2"/>
  <c r="E75" i="2"/>
  <c r="Q26" i="2"/>
  <c r="U49" i="2"/>
  <c r="P61" i="2"/>
  <c r="R61" i="2"/>
  <c r="U100" i="2"/>
  <c r="R68" i="1"/>
  <c r="U65" i="1"/>
  <c r="T52" i="1"/>
  <c r="T51" i="1"/>
  <c r="U50" i="1"/>
  <c r="U47" i="1"/>
  <c r="Q32" i="1"/>
  <c r="U32" i="1" s="1"/>
  <c r="U25" i="1"/>
  <c r="P26" i="1"/>
  <c r="P75" i="1"/>
  <c r="T75" i="1" s="1"/>
  <c r="Q55" i="1"/>
  <c r="U55" i="1" s="1"/>
  <c r="E55" i="1"/>
  <c r="E69" i="1"/>
  <c r="E75" i="1"/>
  <c r="R75" i="1"/>
  <c r="P69" i="1"/>
  <c r="T69" i="1" s="1"/>
  <c r="T101" i="1"/>
  <c r="T103" i="1"/>
  <c r="R97" i="1"/>
  <c r="U61" i="2"/>
  <c r="T61" i="2"/>
  <c r="U61" i="1"/>
  <c r="T61" i="1"/>
  <c r="U26" i="2"/>
  <c r="T26" i="2"/>
  <c r="U35" i="1"/>
  <c r="T35" i="3"/>
  <c r="T26" i="4"/>
  <c r="U26" i="4"/>
  <c r="Q17" i="1"/>
  <c r="U17" i="1" s="1"/>
  <c r="T17" i="1"/>
  <c r="T40" i="1"/>
  <c r="T64" i="1"/>
  <c r="U74" i="1"/>
  <c r="T74" i="1"/>
  <c r="U73" i="1"/>
  <c r="T73" i="1"/>
  <c r="U12" i="1"/>
  <c r="U23" i="1"/>
  <c r="U39" i="1"/>
  <c r="U48" i="1"/>
  <c r="U54" i="1"/>
  <c r="S55" i="1"/>
  <c r="P61" i="1"/>
  <c r="Q87" i="1"/>
  <c r="U92" i="1"/>
  <c r="U10" i="2"/>
  <c r="R17" i="2"/>
  <c r="T25" i="2"/>
  <c r="U31" i="2"/>
  <c r="T53" i="2"/>
  <c r="U87" i="2"/>
  <c r="E87" i="2"/>
  <c r="E115" i="2" s="1"/>
  <c r="T87" i="2"/>
  <c r="U88" i="2"/>
  <c r="U15" i="3"/>
  <c r="T32" i="3"/>
  <c r="U32" i="3"/>
  <c r="T45" i="3"/>
  <c r="T50" i="3"/>
  <c r="T58" i="3"/>
  <c r="T65" i="3"/>
  <c r="P87" i="3"/>
  <c r="T9" i="4"/>
  <c r="P17" i="4"/>
  <c r="T17" i="4" s="1"/>
  <c r="Q17" i="4"/>
  <c r="U17" i="4" s="1"/>
  <c r="T19" i="4"/>
  <c r="U24" i="4"/>
  <c r="U31" i="4"/>
  <c r="U39" i="4"/>
  <c r="U54" i="4"/>
  <c r="S87" i="4"/>
  <c r="U92" i="4"/>
  <c r="U34" i="5"/>
  <c r="T34" i="5"/>
  <c r="T38" i="5"/>
  <c r="U38" i="5"/>
  <c r="U48" i="5"/>
  <c r="T48" i="5"/>
  <c r="T32" i="7"/>
  <c r="U32" i="7"/>
  <c r="Q61" i="1"/>
  <c r="P73" i="1"/>
  <c r="P74" i="1"/>
  <c r="P115" i="2"/>
  <c r="P114" i="2"/>
  <c r="Q42" i="3"/>
  <c r="P61" i="3"/>
  <c r="P69" i="3"/>
  <c r="T69" i="3" s="1"/>
  <c r="U35" i="4"/>
  <c r="P69" i="4"/>
  <c r="T69" i="4" s="1"/>
  <c r="U89" i="4"/>
  <c r="T89" i="4"/>
  <c r="T12" i="5"/>
  <c r="U12" i="5"/>
  <c r="T16" i="5"/>
  <c r="U16" i="5"/>
  <c r="T30" i="5"/>
  <c r="U30" i="5"/>
  <c r="T57" i="5"/>
  <c r="U57" i="5"/>
  <c r="P114" i="5"/>
  <c r="P32" i="1"/>
  <c r="T32" i="1" s="1"/>
  <c r="S87" i="1"/>
  <c r="U52" i="2"/>
  <c r="Q87" i="2"/>
  <c r="T96" i="2"/>
  <c r="P26" i="3"/>
  <c r="Q26" i="3"/>
  <c r="U42" i="3"/>
  <c r="T42" i="3"/>
  <c r="T37" i="3"/>
  <c r="U57" i="3"/>
  <c r="Q68" i="3"/>
  <c r="Q69" i="3"/>
  <c r="U69" i="3" s="1"/>
  <c r="R87" i="3"/>
  <c r="U89" i="3"/>
  <c r="T16" i="4"/>
  <c r="U22" i="4"/>
  <c r="T30" i="4"/>
  <c r="U48" i="4"/>
  <c r="Q68" i="4"/>
  <c r="U20" i="5"/>
  <c r="T20" i="5"/>
  <c r="U28" i="5"/>
  <c r="Q35" i="5"/>
  <c r="U26" i="7"/>
  <c r="T26" i="7"/>
  <c r="T26" i="8"/>
  <c r="U26" i="8"/>
  <c r="T68" i="1"/>
  <c r="U63" i="1"/>
  <c r="Q68" i="1"/>
  <c r="U68" i="1" s="1"/>
  <c r="Q69" i="1"/>
  <c r="U69" i="1" s="1"/>
  <c r="Q75" i="1"/>
  <c r="U75" i="1" s="1"/>
  <c r="U17" i="2"/>
  <c r="T17" i="2"/>
  <c r="P35" i="2"/>
  <c r="P68" i="2"/>
  <c r="P69" i="2"/>
  <c r="T69" i="2" s="1"/>
  <c r="R87" i="2"/>
  <c r="T9" i="3"/>
  <c r="P32" i="3"/>
  <c r="U32" i="4"/>
  <c r="T32" i="4"/>
  <c r="Q61" i="4"/>
  <c r="Q75" i="4"/>
  <c r="U75" i="4" s="1"/>
  <c r="P26" i="5"/>
  <c r="U32" i="5"/>
  <c r="T32" i="5"/>
  <c r="U37" i="5"/>
  <c r="T37" i="5"/>
  <c r="T47" i="5"/>
  <c r="U47" i="5"/>
  <c r="U61" i="5"/>
  <c r="T61" i="5"/>
  <c r="T95" i="5"/>
  <c r="U95" i="5"/>
  <c r="Q42" i="1"/>
  <c r="Q35" i="2"/>
  <c r="P55" i="2"/>
  <c r="Q68" i="2"/>
  <c r="U68" i="2" s="1"/>
  <c r="U74" i="3"/>
  <c r="T74" i="3"/>
  <c r="T73" i="3"/>
  <c r="U73" i="3"/>
  <c r="T71" i="3"/>
  <c r="P74" i="3"/>
  <c r="P35" i="4"/>
  <c r="T35" i="4" s="1"/>
  <c r="U74" i="4"/>
  <c r="T74" i="4"/>
  <c r="U73" i="4"/>
  <c r="T73" i="4"/>
  <c r="T71" i="4"/>
  <c r="U87" i="4"/>
  <c r="E87" i="4"/>
  <c r="E115" i="4" s="1"/>
  <c r="U115" i="4" s="1"/>
  <c r="T87" i="4"/>
  <c r="T88" i="4"/>
  <c r="U88" i="4"/>
  <c r="T64" i="5"/>
  <c r="U64" i="5"/>
  <c r="U35" i="7"/>
  <c r="T35" i="7"/>
  <c r="P35" i="1"/>
  <c r="T35" i="1" s="1"/>
  <c r="P42" i="1"/>
  <c r="T42" i="1" s="1"/>
  <c r="U42" i="1"/>
  <c r="P55" i="1"/>
  <c r="T55" i="1" s="1"/>
  <c r="P32" i="2"/>
  <c r="T32" i="2" s="1"/>
  <c r="U73" i="2"/>
  <c r="T73" i="2"/>
  <c r="T74" i="2"/>
  <c r="U74" i="2"/>
  <c r="T71" i="2"/>
  <c r="T34" i="3"/>
  <c r="Q73" i="3"/>
  <c r="Q74" i="3"/>
  <c r="Q26" i="4"/>
  <c r="Q35" i="4"/>
  <c r="E69" i="4"/>
  <c r="Q73" i="4"/>
  <c r="T19" i="5"/>
  <c r="U19" i="5"/>
  <c r="Q42" i="5"/>
  <c r="U42" i="5" s="1"/>
  <c r="Q61" i="5"/>
  <c r="P69" i="5"/>
  <c r="T69" i="5" s="1"/>
  <c r="P26" i="6"/>
  <c r="Q26" i="1"/>
  <c r="U26" i="1" s="1"/>
  <c r="R26" i="1"/>
  <c r="T57" i="1"/>
  <c r="U93" i="1"/>
  <c r="Q32" i="2"/>
  <c r="U32" i="2" s="1"/>
  <c r="U42" i="2"/>
  <c r="T42" i="2"/>
  <c r="U55" i="2"/>
  <c r="T55" i="2"/>
  <c r="U45" i="2"/>
  <c r="T48" i="2"/>
  <c r="U54" i="2"/>
  <c r="T93" i="2"/>
  <c r="T16" i="3"/>
  <c r="T22" i="3"/>
  <c r="T52" i="3"/>
  <c r="U59" i="3"/>
  <c r="U66" i="3"/>
  <c r="U91" i="3"/>
  <c r="T13" i="4"/>
  <c r="U20" i="4"/>
  <c r="P32" i="4"/>
  <c r="U34" i="4"/>
  <c r="U46" i="4"/>
  <c r="U50" i="4"/>
  <c r="U66" i="4"/>
  <c r="Q87" i="4"/>
  <c r="U25" i="5"/>
  <c r="U55" i="5"/>
  <c r="T55" i="5"/>
  <c r="T45" i="5"/>
  <c r="T89" i="5"/>
  <c r="U89" i="5"/>
  <c r="T26" i="1"/>
  <c r="T13" i="1"/>
  <c r="T24" i="1"/>
  <c r="T49" i="1"/>
  <c r="T11" i="2"/>
  <c r="T20" i="2"/>
  <c r="P87" i="1"/>
  <c r="T13" i="2"/>
  <c r="E35" i="2"/>
  <c r="U41" i="2"/>
  <c r="T68" i="2"/>
  <c r="U66" i="2"/>
  <c r="P73" i="2"/>
  <c r="T30" i="3"/>
  <c r="U37" i="3"/>
  <c r="U46" i="3"/>
  <c r="U87" i="3"/>
  <c r="E87" i="3"/>
  <c r="E115" i="3" s="1"/>
  <c r="U115" i="3" s="1"/>
  <c r="T87" i="3"/>
  <c r="U88" i="3"/>
  <c r="T96" i="3"/>
  <c r="Q32" i="4"/>
  <c r="T37" i="4"/>
  <c r="T94" i="4"/>
  <c r="U94" i="4"/>
  <c r="T17" i="5"/>
  <c r="U17" i="5"/>
  <c r="U9" i="5"/>
  <c r="T9" i="5"/>
  <c r="E26" i="5"/>
  <c r="Q32" i="5"/>
  <c r="U51" i="5"/>
  <c r="P68" i="5"/>
  <c r="T72" i="5"/>
  <c r="U72" i="5"/>
  <c r="Q75" i="5"/>
  <c r="U75" i="5" s="1"/>
  <c r="U32" i="6"/>
  <c r="T32" i="6"/>
  <c r="Q73" i="5"/>
  <c r="U34" i="6"/>
  <c r="U51" i="6"/>
  <c r="U68" i="6"/>
  <c r="T68" i="6"/>
  <c r="R87" i="6"/>
  <c r="U91" i="6"/>
  <c r="U39" i="7"/>
  <c r="P55" i="7"/>
  <c r="T55" i="7" s="1"/>
  <c r="P61" i="7"/>
  <c r="R73" i="7"/>
  <c r="Q114" i="7"/>
  <c r="Q115" i="7"/>
  <c r="P32" i="8"/>
  <c r="T32" i="8" s="1"/>
  <c r="U51" i="8"/>
  <c r="T65" i="8"/>
  <c r="U65" i="8"/>
  <c r="T96" i="8"/>
  <c r="U96" i="8"/>
  <c r="P42" i="9"/>
  <c r="T42" i="9" s="1"/>
  <c r="T35" i="14"/>
  <c r="U35" i="14"/>
  <c r="P35" i="5"/>
  <c r="S55" i="5"/>
  <c r="S74" i="5"/>
  <c r="S32" i="6"/>
  <c r="U42" i="6"/>
  <c r="T42" i="6"/>
  <c r="T50" i="6"/>
  <c r="U60" i="6"/>
  <c r="S87" i="6"/>
  <c r="U23" i="7"/>
  <c r="U51" i="7"/>
  <c r="Q55" i="7"/>
  <c r="U55" i="7" s="1"/>
  <c r="Q61" i="7"/>
  <c r="R87" i="7"/>
  <c r="U24" i="8"/>
  <c r="Q32" i="8"/>
  <c r="U32" i="8" s="1"/>
  <c r="Q61" i="8"/>
  <c r="E75" i="8"/>
  <c r="Q87" i="8"/>
  <c r="T16" i="9"/>
  <c r="U16" i="9"/>
  <c r="U20" i="9"/>
  <c r="T20" i="9"/>
  <c r="T32" i="11"/>
  <c r="U32" i="11"/>
  <c r="U55" i="6"/>
  <c r="T55" i="6"/>
  <c r="Q69" i="6"/>
  <c r="U69" i="6" s="1"/>
  <c r="Q74" i="6"/>
  <c r="Q75" i="6"/>
  <c r="U75" i="6" s="1"/>
  <c r="P42" i="7"/>
  <c r="T42" i="7" s="1"/>
  <c r="U52" i="7"/>
  <c r="T52" i="7"/>
  <c r="U68" i="7"/>
  <c r="T68" i="7"/>
  <c r="T63" i="7"/>
  <c r="U63" i="7"/>
  <c r="U95" i="7"/>
  <c r="T95" i="7"/>
  <c r="P17" i="8"/>
  <c r="T17" i="8" s="1"/>
  <c r="T25" i="8"/>
  <c r="U25" i="8"/>
  <c r="P73" i="8"/>
  <c r="T30" i="9"/>
  <c r="U30" i="9"/>
  <c r="U34" i="9"/>
  <c r="T34" i="9"/>
  <c r="U55" i="9"/>
  <c r="T55" i="9"/>
  <c r="U59" i="9"/>
  <c r="T59" i="9"/>
  <c r="T26" i="12"/>
  <c r="U26" i="12"/>
  <c r="Q42" i="4"/>
  <c r="U42" i="4" s="1"/>
  <c r="P61" i="4"/>
  <c r="P87" i="4"/>
  <c r="P32" i="5"/>
  <c r="P42" i="5"/>
  <c r="T42" i="5" s="1"/>
  <c r="U68" i="5"/>
  <c r="T68" i="5"/>
  <c r="U87" i="5"/>
  <c r="E87" i="5"/>
  <c r="E115" i="5" s="1"/>
  <c r="T87" i="5"/>
  <c r="P17" i="6"/>
  <c r="T17" i="6" s="1"/>
  <c r="Q26" i="6"/>
  <c r="T39" i="6"/>
  <c r="U49" i="6"/>
  <c r="P55" i="6"/>
  <c r="U45" i="7"/>
  <c r="P68" i="7"/>
  <c r="P69" i="7"/>
  <c r="T69" i="7" s="1"/>
  <c r="U15" i="8"/>
  <c r="T15" i="8"/>
  <c r="U29" i="8"/>
  <c r="T29" i="8"/>
  <c r="U46" i="8"/>
  <c r="T46" i="8"/>
  <c r="U68" i="8"/>
  <c r="T68" i="8"/>
  <c r="Q69" i="8"/>
  <c r="U69" i="8" s="1"/>
  <c r="U74" i="8"/>
  <c r="T74" i="8"/>
  <c r="U73" i="8"/>
  <c r="T73" i="8"/>
  <c r="U71" i="8"/>
  <c r="T71" i="8"/>
  <c r="Q26" i="9"/>
  <c r="P68" i="9"/>
  <c r="U91" i="9"/>
  <c r="T91" i="9"/>
  <c r="U11" i="10"/>
  <c r="T11" i="10"/>
  <c r="Q17" i="6"/>
  <c r="U17" i="6" s="1"/>
  <c r="Q55" i="6"/>
  <c r="P17" i="7"/>
  <c r="T17" i="7" s="1"/>
  <c r="P26" i="7"/>
  <c r="U42" i="7"/>
  <c r="Q68" i="7"/>
  <c r="Q69" i="7"/>
  <c r="U69" i="7" s="1"/>
  <c r="P26" i="8"/>
  <c r="U54" i="8"/>
  <c r="T54" i="8"/>
  <c r="P68" i="8"/>
  <c r="U89" i="8"/>
  <c r="T89" i="8"/>
  <c r="T19" i="9"/>
  <c r="U19" i="9"/>
  <c r="U48" i="9"/>
  <c r="T48" i="9"/>
  <c r="U32" i="14"/>
  <c r="T32" i="14"/>
  <c r="P26" i="2"/>
  <c r="Q55" i="2"/>
  <c r="Q69" i="2"/>
  <c r="U69" i="2" s="1"/>
  <c r="Q74" i="2"/>
  <c r="P75" i="2"/>
  <c r="T75" i="2" s="1"/>
  <c r="S87" i="2"/>
  <c r="P17" i="3"/>
  <c r="T17" i="3" s="1"/>
  <c r="Q32" i="3"/>
  <c r="Q35" i="3"/>
  <c r="U35" i="3" s="1"/>
  <c r="U68" i="3"/>
  <c r="T68" i="3"/>
  <c r="P68" i="3"/>
  <c r="P73" i="3"/>
  <c r="Q87" i="3"/>
  <c r="T55" i="4"/>
  <c r="U55" i="4"/>
  <c r="R87" i="4"/>
  <c r="U96" i="4"/>
  <c r="T31" i="5"/>
  <c r="U74" i="5"/>
  <c r="T74" i="5"/>
  <c r="U73" i="5"/>
  <c r="T73" i="5"/>
  <c r="Q87" i="5"/>
  <c r="T9" i="6"/>
  <c r="U38" i="6"/>
  <c r="P61" i="6"/>
  <c r="T63" i="6"/>
  <c r="U73" i="6"/>
  <c r="T73" i="6"/>
  <c r="T74" i="6"/>
  <c r="U74" i="6"/>
  <c r="E75" i="6"/>
  <c r="U87" i="6"/>
  <c r="E87" i="6"/>
  <c r="E115" i="6" s="1"/>
  <c r="U115" i="6" s="1"/>
  <c r="T87" i="6"/>
  <c r="Q17" i="7"/>
  <c r="U17" i="7" s="1"/>
  <c r="Q26" i="7"/>
  <c r="P75" i="7"/>
  <c r="T75" i="7" s="1"/>
  <c r="T94" i="7"/>
  <c r="U94" i="7"/>
  <c r="U13" i="8"/>
  <c r="Q26" i="8"/>
  <c r="P35" i="8"/>
  <c r="T35" i="8" s="1"/>
  <c r="U44" i="8"/>
  <c r="U66" i="8"/>
  <c r="T66" i="8"/>
  <c r="P75" i="8"/>
  <c r="T75" i="8" s="1"/>
  <c r="U17" i="9"/>
  <c r="U9" i="9"/>
  <c r="T9" i="9"/>
  <c r="T25" i="9"/>
  <c r="Q35" i="9"/>
  <c r="U35" i="9" s="1"/>
  <c r="U37" i="9"/>
  <c r="T37" i="9"/>
  <c r="T61" i="11"/>
  <c r="U26" i="6"/>
  <c r="T26" i="6"/>
  <c r="P35" i="6"/>
  <c r="T35" i="6" s="1"/>
  <c r="Q61" i="6"/>
  <c r="T61" i="7"/>
  <c r="U61" i="7"/>
  <c r="P74" i="7"/>
  <c r="T14" i="8"/>
  <c r="U14" i="8"/>
  <c r="T28" i="8"/>
  <c r="U28" i="8"/>
  <c r="Q35" i="8"/>
  <c r="P42" i="8"/>
  <c r="T55" i="8"/>
  <c r="U55" i="8"/>
  <c r="T45" i="8"/>
  <c r="U45" i="8"/>
  <c r="Q75" i="8"/>
  <c r="U75" i="8" s="1"/>
  <c r="U32" i="9"/>
  <c r="T32" i="9"/>
  <c r="Q55" i="9"/>
  <c r="U61" i="9"/>
  <c r="U32" i="13"/>
  <c r="T32" i="13"/>
  <c r="U87" i="1"/>
  <c r="E87" i="1"/>
  <c r="E115" i="1" s="1"/>
  <c r="T87" i="1"/>
  <c r="S87" i="3"/>
  <c r="U68" i="4"/>
  <c r="T68" i="4"/>
  <c r="P74" i="4"/>
  <c r="P55" i="5"/>
  <c r="P74" i="5"/>
  <c r="S87" i="5"/>
  <c r="T10" i="6"/>
  <c r="P32" i="6"/>
  <c r="U37" i="6"/>
  <c r="T45" i="6"/>
  <c r="Q87" i="6"/>
  <c r="T9" i="7"/>
  <c r="T24" i="7"/>
  <c r="U53" i="7"/>
  <c r="T53" i="7"/>
  <c r="U64" i="7"/>
  <c r="T64" i="7"/>
  <c r="Q73" i="7"/>
  <c r="Q74" i="7"/>
  <c r="P87" i="7"/>
  <c r="Q42" i="8"/>
  <c r="T53" i="8"/>
  <c r="U53" i="8"/>
  <c r="Q55" i="8"/>
  <c r="U57" i="8"/>
  <c r="T57" i="8"/>
  <c r="T61" i="8"/>
  <c r="U87" i="8"/>
  <c r="E87" i="8"/>
  <c r="E115" i="8" s="1"/>
  <c r="U115" i="8" s="1"/>
  <c r="T87" i="8"/>
  <c r="T88" i="8"/>
  <c r="U88" i="8"/>
  <c r="E26" i="9"/>
  <c r="U31" i="9"/>
  <c r="T31" i="9"/>
  <c r="T45" i="9"/>
  <c r="T47" i="9"/>
  <c r="U47" i="9"/>
  <c r="P61" i="9"/>
  <c r="T26" i="10"/>
  <c r="U87" i="7"/>
  <c r="E87" i="7"/>
  <c r="E115" i="7" s="1"/>
  <c r="U115" i="7" s="1"/>
  <c r="T87" i="7"/>
  <c r="U35" i="8"/>
  <c r="U58" i="9"/>
  <c r="U67" i="9"/>
  <c r="U72" i="9"/>
  <c r="S87" i="9"/>
  <c r="U90" i="9"/>
  <c r="U10" i="10"/>
  <c r="U21" i="10"/>
  <c r="U38" i="10"/>
  <c r="U49" i="10"/>
  <c r="U60" i="10"/>
  <c r="U68" i="10"/>
  <c r="T68" i="10"/>
  <c r="Q87" i="10"/>
  <c r="U92" i="10"/>
  <c r="U12" i="11"/>
  <c r="U23" i="11"/>
  <c r="U40" i="11"/>
  <c r="U55" i="11"/>
  <c r="T55" i="11"/>
  <c r="U51" i="11"/>
  <c r="U87" i="11"/>
  <c r="E87" i="11"/>
  <c r="E115" i="11" s="1"/>
  <c r="T87" i="11"/>
  <c r="U94" i="11"/>
  <c r="U14" i="12"/>
  <c r="U25" i="12"/>
  <c r="U28" i="12"/>
  <c r="U32" i="12"/>
  <c r="T32" i="12"/>
  <c r="U53" i="12"/>
  <c r="U65" i="12"/>
  <c r="U96" i="12"/>
  <c r="U15" i="13"/>
  <c r="U26" i="13"/>
  <c r="T31" i="13"/>
  <c r="U41" i="13"/>
  <c r="U44" i="13"/>
  <c r="U74" i="13"/>
  <c r="T74" i="13"/>
  <c r="U73" i="13"/>
  <c r="T73" i="13"/>
  <c r="Q87" i="13"/>
  <c r="U16" i="14"/>
  <c r="U19" i="14"/>
  <c r="U25" i="14"/>
  <c r="U38" i="14"/>
  <c r="U59" i="14"/>
  <c r="S87" i="14"/>
  <c r="U90" i="14"/>
  <c r="U11" i="15"/>
  <c r="U22" i="15"/>
  <c r="U60" i="15"/>
  <c r="U54" i="16"/>
  <c r="T54" i="16"/>
  <c r="Q75" i="16"/>
  <c r="U75" i="16" s="1"/>
  <c r="E17" i="17"/>
  <c r="P55" i="10"/>
  <c r="T55" i="10" s="1"/>
  <c r="Q68" i="10"/>
  <c r="P69" i="10"/>
  <c r="T69" i="10" s="1"/>
  <c r="Q73" i="10"/>
  <c r="P74" i="10"/>
  <c r="P32" i="11"/>
  <c r="P35" i="11"/>
  <c r="P115" i="11"/>
  <c r="P114" i="11"/>
  <c r="Q61" i="12"/>
  <c r="U74" i="12"/>
  <c r="T74" i="12"/>
  <c r="U73" i="12"/>
  <c r="T73" i="12"/>
  <c r="U9" i="13"/>
  <c r="U35" i="13"/>
  <c r="U58" i="13"/>
  <c r="U61" i="13"/>
  <c r="T61" i="13"/>
  <c r="T65" i="13"/>
  <c r="U26" i="14"/>
  <c r="T26" i="14"/>
  <c r="U39" i="14"/>
  <c r="T39" i="14"/>
  <c r="Q42" i="14"/>
  <c r="Q55" i="14"/>
  <c r="Q73" i="14"/>
  <c r="Q74" i="14"/>
  <c r="Q75" i="14"/>
  <c r="U75" i="14" s="1"/>
  <c r="T12" i="15"/>
  <c r="U12" i="15"/>
  <c r="T23" i="15"/>
  <c r="U23" i="15"/>
  <c r="U35" i="15"/>
  <c r="T51" i="15"/>
  <c r="U51" i="15"/>
  <c r="T61" i="15"/>
  <c r="U95" i="15"/>
  <c r="T95" i="15"/>
  <c r="P17" i="16"/>
  <c r="T17" i="16" s="1"/>
  <c r="T25" i="16"/>
  <c r="U25" i="16"/>
  <c r="U29" i="16"/>
  <c r="T29" i="16"/>
  <c r="U66" i="16"/>
  <c r="T66" i="16"/>
  <c r="U87" i="16"/>
  <c r="E87" i="16"/>
  <c r="E115" i="16" s="1"/>
  <c r="U115" i="16" s="1"/>
  <c r="T87" i="16"/>
  <c r="T88" i="16"/>
  <c r="U88" i="16"/>
  <c r="U26" i="17"/>
  <c r="T26" i="17"/>
  <c r="U31" i="17"/>
  <c r="T31" i="17"/>
  <c r="S87" i="10"/>
  <c r="U68" i="11"/>
  <c r="T68" i="11"/>
  <c r="Q87" i="11"/>
  <c r="U87" i="12"/>
  <c r="E87" i="12"/>
  <c r="E115" i="12" s="1"/>
  <c r="U115" i="12" s="1"/>
  <c r="T87" i="12"/>
  <c r="P55" i="13"/>
  <c r="T55" i="13" s="1"/>
  <c r="P73" i="13"/>
  <c r="P75" i="13"/>
  <c r="T75" i="13" s="1"/>
  <c r="P61" i="14"/>
  <c r="P69" i="14"/>
  <c r="T69" i="14" s="1"/>
  <c r="U41" i="15"/>
  <c r="T41" i="15"/>
  <c r="U64" i="15"/>
  <c r="T64" i="15"/>
  <c r="U15" i="16"/>
  <c r="T15" i="16"/>
  <c r="T45" i="16"/>
  <c r="U45" i="16"/>
  <c r="T96" i="16"/>
  <c r="U96" i="16"/>
  <c r="U32" i="18"/>
  <c r="T32" i="18"/>
  <c r="P87" i="8"/>
  <c r="Q61" i="9"/>
  <c r="U74" i="9"/>
  <c r="T74" i="9"/>
  <c r="U73" i="9"/>
  <c r="T73" i="9"/>
  <c r="U17" i="10"/>
  <c r="T17" i="10"/>
  <c r="Q26" i="10"/>
  <c r="U26" i="10" s="1"/>
  <c r="P42" i="10"/>
  <c r="T42" i="10" s="1"/>
  <c r="Q75" i="10"/>
  <c r="U75" i="10" s="1"/>
  <c r="Q17" i="11"/>
  <c r="P55" i="11"/>
  <c r="Q68" i="11"/>
  <c r="P69" i="11"/>
  <c r="T69" i="11" s="1"/>
  <c r="Q73" i="11"/>
  <c r="P74" i="11"/>
  <c r="R87" i="11"/>
  <c r="P32" i="12"/>
  <c r="P35" i="12"/>
  <c r="T35" i="12" s="1"/>
  <c r="P87" i="12"/>
  <c r="P26" i="13"/>
  <c r="Q61" i="13"/>
  <c r="Q73" i="13"/>
  <c r="Q75" i="13"/>
  <c r="U75" i="13" s="1"/>
  <c r="U17" i="14"/>
  <c r="T17" i="14"/>
  <c r="Q61" i="14"/>
  <c r="Q68" i="14"/>
  <c r="Q69" i="14"/>
  <c r="U69" i="14" s="1"/>
  <c r="P17" i="15"/>
  <c r="T17" i="15" s="1"/>
  <c r="U26" i="15"/>
  <c r="T26" i="15"/>
  <c r="P61" i="15"/>
  <c r="T53" i="16"/>
  <c r="U53" i="16"/>
  <c r="Q55" i="16"/>
  <c r="U55" i="16" s="1"/>
  <c r="U57" i="16"/>
  <c r="T57" i="16"/>
  <c r="U61" i="16"/>
  <c r="T61" i="16"/>
  <c r="T16" i="17"/>
  <c r="U16" i="17"/>
  <c r="U20" i="17"/>
  <c r="T20" i="17"/>
  <c r="U26" i="18"/>
  <c r="T26" i="18"/>
  <c r="T61" i="19"/>
  <c r="U61" i="19"/>
  <c r="U87" i="9"/>
  <c r="E87" i="9"/>
  <c r="E115" i="9" s="1"/>
  <c r="T115" i="9" s="1"/>
  <c r="T87" i="9"/>
  <c r="U32" i="10"/>
  <c r="T32" i="10"/>
  <c r="Q42" i="10"/>
  <c r="U42" i="10" s="1"/>
  <c r="P61" i="10"/>
  <c r="P26" i="11"/>
  <c r="T26" i="11" s="1"/>
  <c r="Q55" i="11"/>
  <c r="Q69" i="11"/>
  <c r="Q74" i="11"/>
  <c r="P75" i="11"/>
  <c r="T75" i="11" s="1"/>
  <c r="S87" i="11"/>
  <c r="P17" i="12"/>
  <c r="T17" i="12" s="1"/>
  <c r="Q32" i="12"/>
  <c r="Q35" i="12"/>
  <c r="U35" i="12" s="1"/>
  <c r="U68" i="12"/>
  <c r="T68" i="12"/>
  <c r="P68" i="12"/>
  <c r="P73" i="12"/>
  <c r="Q87" i="12"/>
  <c r="P17" i="13"/>
  <c r="T17" i="13" s="1"/>
  <c r="Q26" i="13"/>
  <c r="P35" i="13"/>
  <c r="T35" i="13" s="1"/>
  <c r="U42" i="14"/>
  <c r="T42" i="14"/>
  <c r="U50" i="14"/>
  <c r="T50" i="14"/>
  <c r="U68" i="14"/>
  <c r="T68" i="14"/>
  <c r="U63" i="14"/>
  <c r="U93" i="14"/>
  <c r="T93" i="14"/>
  <c r="Q17" i="15"/>
  <c r="P75" i="15"/>
  <c r="T75" i="15" s="1"/>
  <c r="T94" i="15"/>
  <c r="U94" i="15"/>
  <c r="T28" i="16"/>
  <c r="U28" i="16"/>
  <c r="T65" i="16"/>
  <c r="U65" i="16"/>
  <c r="P17" i="17"/>
  <c r="T17" i="17" s="1"/>
  <c r="T65" i="7"/>
  <c r="Q75" i="7"/>
  <c r="U75" i="7" s="1"/>
  <c r="T88" i="7"/>
  <c r="T96" i="7"/>
  <c r="T16" i="8"/>
  <c r="Q17" i="8"/>
  <c r="U17" i="8" s="1"/>
  <c r="T19" i="8"/>
  <c r="T30" i="8"/>
  <c r="T47" i="8"/>
  <c r="P55" i="8"/>
  <c r="T58" i="8"/>
  <c r="T67" i="8"/>
  <c r="Q68" i="8"/>
  <c r="P69" i="8"/>
  <c r="T69" i="8" s="1"/>
  <c r="T72" i="8"/>
  <c r="Q73" i="8"/>
  <c r="P74" i="8"/>
  <c r="R87" i="8"/>
  <c r="T90" i="8"/>
  <c r="T10" i="9"/>
  <c r="T21" i="9"/>
  <c r="P32" i="9"/>
  <c r="P35" i="9"/>
  <c r="T35" i="9" s="1"/>
  <c r="T38" i="9"/>
  <c r="T49" i="9"/>
  <c r="T60" i="9"/>
  <c r="P87" i="9"/>
  <c r="T92" i="9"/>
  <c r="T12" i="10"/>
  <c r="T23" i="10"/>
  <c r="T40" i="10"/>
  <c r="T51" i="10"/>
  <c r="Q61" i="10"/>
  <c r="T63" i="10"/>
  <c r="U73" i="10"/>
  <c r="T73" i="10"/>
  <c r="T74" i="10"/>
  <c r="U74" i="10"/>
  <c r="T94" i="10"/>
  <c r="U69" i="11"/>
  <c r="U17" i="11"/>
  <c r="T17" i="11"/>
  <c r="T14" i="11"/>
  <c r="T25" i="11"/>
  <c r="Q26" i="11"/>
  <c r="U26" i="11" s="1"/>
  <c r="T28" i="11"/>
  <c r="T42" i="11"/>
  <c r="P42" i="11"/>
  <c r="T45" i="11"/>
  <c r="T53" i="11"/>
  <c r="T65" i="11"/>
  <c r="Q75" i="11"/>
  <c r="U75" i="11" s="1"/>
  <c r="T88" i="11"/>
  <c r="T96" i="11"/>
  <c r="T16" i="12"/>
  <c r="Q17" i="12"/>
  <c r="U17" i="12" s="1"/>
  <c r="T19" i="12"/>
  <c r="T30" i="12"/>
  <c r="T47" i="12"/>
  <c r="P55" i="12"/>
  <c r="T55" i="12" s="1"/>
  <c r="T58" i="12"/>
  <c r="T67" i="12"/>
  <c r="Q68" i="12"/>
  <c r="P69" i="12"/>
  <c r="T69" i="12" s="1"/>
  <c r="T72" i="12"/>
  <c r="Q73" i="12"/>
  <c r="P74" i="12"/>
  <c r="R87" i="12"/>
  <c r="T90" i="12"/>
  <c r="Q17" i="13"/>
  <c r="U17" i="13" s="1"/>
  <c r="T24" i="13"/>
  <c r="T46" i="13"/>
  <c r="T52" i="13"/>
  <c r="T60" i="13"/>
  <c r="P69" i="13"/>
  <c r="T69" i="13" s="1"/>
  <c r="Q69" i="13"/>
  <c r="U69" i="13" s="1"/>
  <c r="T71" i="13"/>
  <c r="T92" i="13"/>
  <c r="T11" i="14"/>
  <c r="U21" i="14"/>
  <c r="T29" i="14"/>
  <c r="T47" i="14"/>
  <c r="T66" i="14"/>
  <c r="P35" i="15"/>
  <c r="T35" i="15" s="1"/>
  <c r="T38" i="15"/>
  <c r="T40" i="15"/>
  <c r="U40" i="15"/>
  <c r="Q42" i="15"/>
  <c r="U44" i="15"/>
  <c r="T44" i="15"/>
  <c r="U68" i="15"/>
  <c r="T68" i="15"/>
  <c r="T63" i="15"/>
  <c r="U63" i="15"/>
  <c r="Q69" i="15"/>
  <c r="U69" i="15" s="1"/>
  <c r="T12" i="16"/>
  <c r="T14" i="16"/>
  <c r="U14" i="16"/>
  <c r="T40" i="16"/>
  <c r="P61" i="16"/>
  <c r="Q61" i="16"/>
  <c r="Q26" i="17"/>
  <c r="U26" i="21"/>
  <c r="T26" i="21"/>
  <c r="U88" i="7"/>
  <c r="S87" i="8"/>
  <c r="U68" i="9"/>
  <c r="T68" i="9"/>
  <c r="Q87" i="9"/>
  <c r="T22" i="10"/>
  <c r="T39" i="10"/>
  <c r="T50" i="10"/>
  <c r="U63" i="10"/>
  <c r="U87" i="10"/>
  <c r="E87" i="10"/>
  <c r="E115" i="10" s="1"/>
  <c r="T87" i="10"/>
  <c r="T93" i="10"/>
  <c r="T13" i="11"/>
  <c r="T24" i="11"/>
  <c r="T41" i="11"/>
  <c r="T44" i="11"/>
  <c r="U45" i="11"/>
  <c r="T52" i="11"/>
  <c r="T64" i="11"/>
  <c r="U88" i="11"/>
  <c r="T95" i="11"/>
  <c r="T15" i="12"/>
  <c r="T29" i="12"/>
  <c r="T46" i="12"/>
  <c r="T54" i="12"/>
  <c r="T57" i="12"/>
  <c r="T66" i="12"/>
  <c r="T71" i="12"/>
  <c r="S87" i="12"/>
  <c r="T89" i="12"/>
  <c r="T9" i="13"/>
  <c r="U16" i="13"/>
  <c r="T23" i="13"/>
  <c r="P32" i="13"/>
  <c r="T34" i="13"/>
  <c r="T45" i="13"/>
  <c r="T51" i="13"/>
  <c r="U68" i="13"/>
  <c r="T68" i="13"/>
  <c r="Q68" i="13"/>
  <c r="U71" i="13"/>
  <c r="U87" i="13"/>
  <c r="E87" i="13"/>
  <c r="E115" i="13" s="1"/>
  <c r="U115" i="13" s="1"/>
  <c r="T87" i="13"/>
  <c r="T20" i="14"/>
  <c r="T28" i="14"/>
  <c r="T46" i="14"/>
  <c r="T51" i="14"/>
  <c r="U60" i="14"/>
  <c r="U73" i="14"/>
  <c r="T73" i="14"/>
  <c r="T74" i="14"/>
  <c r="U74" i="14"/>
  <c r="U91" i="14"/>
  <c r="U13" i="15"/>
  <c r="T13" i="15"/>
  <c r="U24" i="15"/>
  <c r="T24" i="15"/>
  <c r="P26" i="15"/>
  <c r="U52" i="15"/>
  <c r="T52" i="15"/>
  <c r="P68" i="15"/>
  <c r="P87" i="15"/>
  <c r="T26" i="16"/>
  <c r="U26" i="16"/>
  <c r="Q69" i="16"/>
  <c r="U69" i="16" s="1"/>
  <c r="U74" i="16"/>
  <c r="T74" i="16"/>
  <c r="U73" i="16"/>
  <c r="T73" i="16"/>
  <c r="U71" i="16"/>
  <c r="T71" i="16"/>
  <c r="U89" i="16"/>
  <c r="T89" i="16"/>
  <c r="T19" i="17"/>
  <c r="U19" i="17"/>
  <c r="U35" i="18"/>
  <c r="R87" i="5"/>
  <c r="P87" i="6"/>
  <c r="U74" i="7"/>
  <c r="T74" i="7"/>
  <c r="T73" i="7"/>
  <c r="U73" i="7"/>
  <c r="U42" i="8"/>
  <c r="T42" i="8"/>
  <c r="R87" i="9"/>
  <c r="P87" i="10"/>
  <c r="T63" i="11"/>
  <c r="U74" i="11"/>
  <c r="T74" i="11"/>
  <c r="T73" i="11"/>
  <c r="U73" i="11"/>
  <c r="U75" i="12"/>
  <c r="T45" i="12"/>
  <c r="U71" i="12"/>
  <c r="T88" i="12"/>
  <c r="T42" i="13"/>
  <c r="U42" i="13"/>
  <c r="U37" i="13"/>
  <c r="U45" i="13"/>
  <c r="T59" i="13"/>
  <c r="U67" i="13"/>
  <c r="P87" i="13"/>
  <c r="T91" i="13"/>
  <c r="U10" i="14"/>
  <c r="R87" i="14"/>
  <c r="T92" i="14"/>
  <c r="U92" i="14"/>
  <c r="Q87" i="15"/>
  <c r="Q32" i="16"/>
  <c r="U46" i="16"/>
  <c r="T46" i="16"/>
  <c r="U68" i="16"/>
  <c r="T68" i="16"/>
  <c r="P75" i="16"/>
  <c r="T75" i="16" s="1"/>
  <c r="T75" i="17"/>
  <c r="U17" i="17"/>
  <c r="U9" i="17"/>
  <c r="T9" i="17"/>
  <c r="U32" i="17"/>
  <c r="T32" i="17"/>
  <c r="T26" i="20"/>
  <c r="U26" i="20"/>
  <c r="Q87" i="14"/>
  <c r="U55" i="15"/>
  <c r="T55" i="15"/>
  <c r="U87" i="15"/>
  <c r="E87" i="15"/>
  <c r="E115" i="15" s="1"/>
  <c r="T87" i="15"/>
  <c r="U32" i="16"/>
  <c r="T32" i="16"/>
  <c r="U30" i="17"/>
  <c r="U47" i="17"/>
  <c r="U58" i="17"/>
  <c r="U67" i="17"/>
  <c r="U72" i="17"/>
  <c r="S87" i="17"/>
  <c r="U90" i="17"/>
  <c r="U10" i="18"/>
  <c r="U21" i="18"/>
  <c r="U38" i="18"/>
  <c r="U49" i="18"/>
  <c r="U60" i="18"/>
  <c r="U68" i="18"/>
  <c r="T68" i="18"/>
  <c r="Q87" i="18"/>
  <c r="U92" i="18"/>
  <c r="U12" i="19"/>
  <c r="U23" i="19"/>
  <c r="U40" i="19"/>
  <c r="U55" i="19"/>
  <c r="T55" i="19"/>
  <c r="U51" i="19"/>
  <c r="U87" i="19"/>
  <c r="E87" i="19"/>
  <c r="E115" i="19" s="1"/>
  <c r="U115" i="19" s="1"/>
  <c r="T87" i="19"/>
  <c r="U94" i="19"/>
  <c r="U14" i="20"/>
  <c r="U25" i="20"/>
  <c r="U28" i="20"/>
  <c r="U32" i="20"/>
  <c r="E61" i="20"/>
  <c r="Q69" i="20"/>
  <c r="U69" i="20" s="1"/>
  <c r="Q26" i="21"/>
  <c r="T65" i="21"/>
  <c r="U65" i="21"/>
  <c r="U89" i="21"/>
  <c r="T89" i="21"/>
  <c r="U26" i="22"/>
  <c r="T26" i="22"/>
  <c r="T35" i="22"/>
  <c r="T26" i="24"/>
  <c r="U26" i="24"/>
  <c r="T42" i="17"/>
  <c r="U42" i="17"/>
  <c r="P42" i="17"/>
  <c r="U61" i="17"/>
  <c r="T61" i="17"/>
  <c r="Q75" i="17"/>
  <c r="U75" i="17" s="1"/>
  <c r="Q17" i="18"/>
  <c r="U17" i="18" s="1"/>
  <c r="P55" i="18"/>
  <c r="Q68" i="18"/>
  <c r="P69" i="18"/>
  <c r="T69" i="18" s="1"/>
  <c r="Q73" i="18"/>
  <c r="P74" i="18"/>
  <c r="U26" i="19"/>
  <c r="T26" i="19"/>
  <c r="P32" i="19"/>
  <c r="T32" i="19" s="1"/>
  <c r="P35" i="19"/>
  <c r="T35" i="19" s="1"/>
  <c r="P115" i="19"/>
  <c r="Q68" i="20"/>
  <c r="U74" i="20"/>
  <c r="T74" i="20"/>
  <c r="U73" i="20"/>
  <c r="T73" i="20"/>
  <c r="U71" i="20"/>
  <c r="P75" i="20"/>
  <c r="T75" i="20" s="1"/>
  <c r="T94" i="20"/>
  <c r="U94" i="20"/>
  <c r="T14" i="21"/>
  <c r="U14" i="21"/>
  <c r="T28" i="21"/>
  <c r="U28" i="21"/>
  <c r="T61" i="23"/>
  <c r="U61" i="23"/>
  <c r="Q42" i="17"/>
  <c r="P61" i="17"/>
  <c r="P26" i="18"/>
  <c r="Q55" i="18"/>
  <c r="U55" i="18" s="1"/>
  <c r="Q69" i="18"/>
  <c r="U69" i="18" s="1"/>
  <c r="Q74" i="18"/>
  <c r="P75" i="18"/>
  <c r="T75" i="18" s="1"/>
  <c r="P17" i="19"/>
  <c r="Q32" i="19"/>
  <c r="U32" i="19" s="1"/>
  <c r="Q35" i="19"/>
  <c r="U35" i="19" s="1"/>
  <c r="U68" i="19"/>
  <c r="T68" i="19"/>
  <c r="P68" i="19"/>
  <c r="P73" i="19"/>
  <c r="Q87" i="19"/>
  <c r="T55" i="20"/>
  <c r="U55" i="20"/>
  <c r="P74" i="20"/>
  <c r="P32" i="21"/>
  <c r="Q75" i="21"/>
  <c r="U75" i="21" s="1"/>
  <c r="U35" i="23"/>
  <c r="T35" i="23"/>
  <c r="P55" i="15"/>
  <c r="Q68" i="15"/>
  <c r="P69" i="15"/>
  <c r="T69" i="15" s="1"/>
  <c r="Q73" i="15"/>
  <c r="P74" i="15"/>
  <c r="R87" i="15"/>
  <c r="P32" i="16"/>
  <c r="P35" i="16"/>
  <c r="T35" i="16" s="1"/>
  <c r="P87" i="16"/>
  <c r="Q61" i="17"/>
  <c r="U74" i="17"/>
  <c r="T74" i="17"/>
  <c r="U73" i="17"/>
  <c r="T73" i="17"/>
  <c r="Q26" i="18"/>
  <c r="P42" i="18"/>
  <c r="T42" i="18" s="1"/>
  <c r="Q75" i="18"/>
  <c r="U75" i="18" s="1"/>
  <c r="Q17" i="19"/>
  <c r="U17" i="19" s="1"/>
  <c r="P55" i="19"/>
  <c r="Q68" i="19"/>
  <c r="P69" i="19"/>
  <c r="T69" i="19" s="1"/>
  <c r="Q73" i="19"/>
  <c r="P74" i="19"/>
  <c r="R87" i="19"/>
  <c r="P32" i="20"/>
  <c r="P35" i="20"/>
  <c r="T35" i="20" s="1"/>
  <c r="P55" i="20"/>
  <c r="P73" i="20"/>
  <c r="Q74" i="20"/>
  <c r="Q32" i="21"/>
  <c r="T35" i="21"/>
  <c r="U46" i="21"/>
  <c r="T46" i="21"/>
  <c r="U54" i="21"/>
  <c r="T54" i="21"/>
  <c r="U68" i="21"/>
  <c r="T68" i="21"/>
  <c r="U87" i="21"/>
  <c r="E87" i="21"/>
  <c r="E115" i="21" s="1"/>
  <c r="T115" i="21" s="1"/>
  <c r="T87" i="21"/>
  <c r="T88" i="21"/>
  <c r="U88" i="21"/>
  <c r="T96" i="21"/>
  <c r="U96" i="21"/>
  <c r="P68" i="16"/>
  <c r="P73" i="16"/>
  <c r="Q87" i="16"/>
  <c r="U55" i="17"/>
  <c r="T55" i="17"/>
  <c r="U87" i="17"/>
  <c r="E87" i="17"/>
  <c r="E115" i="17" s="1"/>
  <c r="U115" i="17" s="1"/>
  <c r="T87" i="17"/>
  <c r="Q42" i="18"/>
  <c r="U42" i="18" s="1"/>
  <c r="P61" i="18"/>
  <c r="P26" i="19"/>
  <c r="Q55" i="19"/>
  <c r="Q69" i="19"/>
  <c r="U69" i="19" s="1"/>
  <c r="Q74" i="19"/>
  <c r="P75" i="19"/>
  <c r="T75" i="19" s="1"/>
  <c r="S87" i="19"/>
  <c r="P17" i="20"/>
  <c r="T17" i="20" s="1"/>
  <c r="Q32" i="20"/>
  <c r="Q35" i="20"/>
  <c r="U35" i="20" s="1"/>
  <c r="Q55" i="20"/>
  <c r="Q73" i="20"/>
  <c r="P87" i="20"/>
  <c r="P68" i="21"/>
  <c r="Q69" i="21"/>
  <c r="U69" i="21" s="1"/>
  <c r="P73" i="21"/>
  <c r="Q74" i="21"/>
  <c r="U17" i="15"/>
  <c r="Q26" i="15"/>
  <c r="U42" i="15"/>
  <c r="T42" i="15"/>
  <c r="P42" i="15"/>
  <c r="T45" i="15"/>
  <c r="T53" i="15"/>
  <c r="T65" i="15"/>
  <c r="Q75" i="15"/>
  <c r="U75" i="15" s="1"/>
  <c r="T88" i="15"/>
  <c r="T96" i="15"/>
  <c r="T16" i="16"/>
  <c r="Q17" i="16"/>
  <c r="U17" i="16" s="1"/>
  <c r="T19" i="16"/>
  <c r="T30" i="16"/>
  <c r="T47" i="16"/>
  <c r="P55" i="16"/>
  <c r="T55" i="16" s="1"/>
  <c r="T58" i="16"/>
  <c r="T67" i="16"/>
  <c r="Q68" i="16"/>
  <c r="P69" i="16"/>
  <c r="T69" i="16" s="1"/>
  <c r="T72" i="16"/>
  <c r="Q73" i="16"/>
  <c r="P74" i="16"/>
  <c r="R87" i="16"/>
  <c r="T90" i="16"/>
  <c r="T10" i="17"/>
  <c r="T21" i="17"/>
  <c r="P32" i="17"/>
  <c r="P35" i="17"/>
  <c r="T35" i="17" s="1"/>
  <c r="T38" i="17"/>
  <c r="T49" i="17"/>
  <c r="T60" i="17"/>
  <c r="P87" i="17"/>
  <c r="T92" i="17"/>
  <c r="T12" i="18"/>
  <c r="T23" i="18"/>
  <c r="T40" i="18"/>
  <c r="T51" i="18"/>
  <c r="Q61" i="18"/>
  <c r="T63" i="18"/>
  <c r="U73" i="18"/>
  <c r="T73" i="18"/>
  <c r="T74" i="18"/>
  <c r="U74" i="18"/>
  <c r="T94" i="18"/>
  <c r="T17" i="19"/>
  <c r="T14" i="19"/>
  <c r="T25" i="19"/>
  <c r="Q26" i="19"/>
  <c r="T28" i="19"/>
  <c r="U42" i="19"/>
  <c r="T42" i="19"/>
  <c r="P42" i="19"/>
  <c r="T45" i="19"/>
  <c r="T53" i="19"/>
  <c r="T65" i="19"/>
  <c r="Q75" i="19"/>
  <c r="U75" i="19" s="1"/>
  <c r="T88" i="19"/>
  <c r="T96" i="19"/>
  <c r="T16" i="20"/>
  <c r="Q17" i="20"/>
  <c r="U17" i="20" s="1"/>
  <c r="T19" i="20"/>
  <c r="T30" i="20"/>
  <c r="T47" i="20"/>
  <c r="T54" i="20"/>
  <c r="U68" i="20"/>
  <c r="T68" i="20"/>
  <c r="U63" i="20"/>
  <c r="Q87" i="20"/>
  <c r="T89" i="20"/>
  <c r="P17" i="21"/>
  <c r="T23" i="21"/>
  <c r="T25" i="21"/>
  <c r="U25" i="21"/>
  <c r="P55" i="21"/>
  <c r="U66" i="21"/>
  <c r="T66" i="21"/>
  <c r="Q68" i="21"/>
  <c r="U74" i="21"/>
  <c r="T74" i="21"/>
  <c r="U73" i="21"/>
  <c r="T73" i="21"/>
  <c r="U71" i="21"/>
  <c r="T71" i="21"/>
  <c r="Q73" i="21"/>
  <c r="U32" i="22"/>
  <c r="U55" i="14"/>
  <c r="T55" i="14"/>
  <c r="U87" i="14"/>
  <c r="E87" i="14"/>
  <c r="E115" i="14" s="1"/>
  <c r="U115" i="14" s="1"/>
  <c r="T87" i="14"/>
  <c r="U45" i="15"/>
  <c r="U88" i="15"/>
  <c r="S87" i="16"/>
  <c r="T34" i="17"/>
  <c r="T37" i="17"/>
  <c r="T48" i="17"/>
  <c r="T59" i="17"/>
  <c r="U68" i="17"/>
  <c r="T68" i="17"/>
  <c r="Q87" i="17"/>
  <c r="T91" i="17"/>
  <c r="T11" i="18"/>
  <c r="T22" i="18"/>
  <c r="T39" i="18"/>
  <c r="T55" i="18"/>
  <c r="T50" i="18"/>
  <c r="U63" i="18"/>
  <c r="U87" i="18"/>
  <c r="E87" i="18"/>
  <c r="E115" i="18" s="1"/>
  <c r="U115" i="18" s="1"/>
  <c r="T87" i="18"/>
  <c r="T93" i="18"/>
  <c r="T13" i="19"/>
  <c r="T24" i="19"/>
  <c r="T41" i="19"/>
  <c r="T44" i="19"/>
  <c r="U45" i="19"/>
  <c r="T52" i="19"/>
  <c r="T64" i="19"/>
  <c r="U88" i="19"/>
  <c r="T95" i="19"/>
  <c r="T15" i="20"/>
  <c r="T29" i="20"/>
  <c r="T46" i="20"/>
  <c r="T60" i="20"/>
  <c r="T71" i="20"/>
  <c r="R87" i="20"/>
  <c r="U95" i="20"/>
  <c r="T95" i="20"/>
  <c r="U15" i="21"/>
  <c r="T15" i="21"/>
  <c r="Q17" i="21"/>
  <c r="U29" i="21"/>
  <c r="T29" i="21"/>
  <c r="P35" i="21"/>
  <c r="P42" i="21"/>
  <c r="U55" i="21"/>
  <c r="T55" i="21"/>
  <c r="T45" i="21"/>
  <c r="U45" i="21"/>
  <c r="T51" i="21"/>
  <c r="T53" i="21"/>
  <c r="U53" i="21"/>
  <c r="Q55" i="21"/>
  <c r="T32" i="23"/>
  <c r="R87" i="13"/>
  <c r="P87" i="14"/>
  <c r="U74" i="15"/>
  <c r="T74" i="15"/>
  <c r="T73" i="15"/>
  <c r="U73" i="15"/>
  <c r="U42" i="16"/>
  <c r="T42" i="16"/>
  <c r="U37" i="17"/>
  <c r="R87" i="17"/>
  <c r="P87" i="18"/>
  <c r="T63" i="19"/>
  <c r="U74" i="19"/>
  <c r="T74" i="19"/>
  <c r="T73" i="19"/>
  <c r="U73" i="19"/>
  <c r="T42" i="20"/>
  <c r="T45" i="20"/>
  <c r="U53" i="20"/>
  <c r="P69" i="20"/>
  <c r="T69" i="20" s="1"/>
  <c r="S87" i="20"/>
  <c r="P26" i="21"/>
  <c r="U32" i="21"/>
  <c r="T32" i="21"/>
  <c r="Q35" i="21"/>
  <c r="U35" i="21" s="1"/>
  <c r="Q42" i="21"/>
  <c r="U57" i="21"/>
  <c r="T57" i="21"/>
  <c r="U87" i="20"/>
  <c r="E87" i="20"/>
  <c r="E115" i="20" s="1"/>
  <c r="U115" i="20" s="1"/>
  <c r="T87" i="20"/>
  <c r="U16" i="22"/>
  <c r="U19" i="22"/>
  <c r="U30" i="22"/>
  <c r="U47" i="22"/>
  <c r="U58" i="22"/>
  <c r="U67" i="22"/>
  <c r="U72" i="22"/>
  <c r="S87" i="22"/>
  <c r="U90" i="22"/>
  <c r="U10" i="23"/>
  <c r="U21" i="23"/>
  <c r="U38" i="23"/>
  <c r="U49" i="23"/>
  <c r="U60" i="23"/>
  <c r="U68" i="23"/>
  <c r="T68" i="23"/>
  <c r="Q87" i="23"/>
  <c r="U92" i="23"/>
  <c r="U12" i="24"/>
  <c r="U29" i="24"/>
  <c r="U50" i="24"/>
  <c r="Q61" i="24"/>
  <c r="Q87" i="24"/>
  <c r="U15" i="25"/>
  <c r="T25" i="25"/>
  <c r="U48" i="25"/>
  <c r="T48" i="25"/>
  <c r="U32" i="27"/>
  <c r="T69" i="22"/>
  <c r="U17" i="22"/>
  <c r="T17" i="22"/>
  <c r="U69" i="22"/>
  <c r="Q26" i="22"/>
  <c r="P42" i="22"/>
  <c r="T42" i="22" s="1"/>
  <c r="U61" i="22"/>
  <c r="T61" i="22"/>
  <c r="Q75" i="22"/>
  <c r="U75" i="22" s="1"/>
  <c r="Q17" i="23"/>
  <c r="U17" i="23" s="1"/>
  <c r="P55" i="23"/>
  <c r="Q68" i="23"/>
  <c r="P69" i="23"/>
  <c r="T69" i="23" s="1"/>
  <c r="Q73" i="23"/>
  <c r="P74" i="23"/>
  <c r="P26" i="24"/>
  <c r="U26" i="25"/>
  <c r="T26" i="25"/>
  <c r="U31" i="25"/>
  <c r="T31" i="25"/>
  <c r="Q42" i="22"/>
  <c r="U42" i="22" s="1"/>
  <c r="P61" i="22"/>
  <c r="P26" i="23"/>
  <c r="T26" i="23" s="1"/>
  <c r="Q55" i="23"/>
  <c r="Q69" i="23"/>
  <c r="U69" i="23" s="1"/>
  <c r="Q74" i="23"/>
  <c r="P75" i="23"/>
  <c r="T75" i="23" s="1"/>
  <c r="S87" i="23"/>
  <c r="P17" i="24"/>
  <c r="T17" i="24" s="1"/>
  <c r="Q26" i="24"/>
  <c r="P35" i="24"/>
  <c r="U54" i="24"/>
  <c r="T54" i="24"/>
  <c r="U68" i="24"/>
  <c r="T68" i="24"/>
  <c r="U63" i="24"/>
  <c r="U74" i="24"/>
  <c r="T74" i="24"/>
  <c r="U73" i="24"/>
  <c r="T73" i="24"/>
  <c r="U71" i="24"/>
  <c r="T71" i="24"/>
  <c r="U34" i="25"/>
  <c r="T34" i="25"/>
  <c r="U61" i="26"/>
  <c r="T61" i="26"/>
  <c r="U32" i="28"/>
  <c r="T32" i="28"/>
  <c r="P87" i="21"/>
  <c r="Q61" i="22"/>
  <c r="U73" i="22"/>
  <c r="T73" i="22"/>
  <c r="T74" i="22"/>
  <c r="U74" i="22"/>
  <c r="Q26" i="23"/>
  <c r="T42" i="23"/>
  <c r="P42" i="23"/>
  <c r="Q75" i="23"/>
  <c r="U75" i="23" s="1"/>
  <c r="Q17" i="24"/>
  <c r="P32" i="24"/>
  <c r="Q35" i="24"/>
  <c r="P42" i="24"/>
  <c r="P55" i="24"/>
  <c r="T55" i="24" s="1"/>
  <c r="P73" i="24"/>
  <c r="U20" i="25"/>
  <c r="T20" i="25"/>
  <c r="Q32" i="25"/>
  <c r="U42" i="25"/>
  <c r="U37" i="25"/>
  <c r="T37" i="25"/>
  <c r="Q87" i="21"/>
  <c r="U55" i="22"/>
  <c r="T55" i="22"/>
  <c r="U87" i="22"/>
  <c r="E87" i="22"/>
  <c r="E115" i="22" s="1"/>
  <c r="T115" i="22" s="1"/>
  <c r="T87" i="22"/>
  <c r="Q42" i="23"/>
  <c r="U42" i="23" s="1"/>
  <c r="P61" i="23"/>
  <c r="Q32" i="24"/>
  <c r="Q55" i="24"/>
  <c r="U55" i="24" s="1"/>
  <c r="U57" i="24"/>
  <c r="T57" i="24"/>
  <c r="U66" i="24"/>
  <c r="T66" i="24"/>
  <c r="U89" i="24"/>
  <c r="T89" i="24"/>
  <c r="P17" i="25"/>
  <c r="T17" i="25" s="1"/>
  <c r="T28" i="25"/>
  <c r="Q35" i="25"/>
  <c r="U26" i="26"/>
  <c r="T26" i="26"/>
  <c r="T35" i="28"/>
  <c r="T65" i="20"/>
  <c r="T88" i="20"/>
  <c r="T96" i="20"/>
  <c r="T16" i="21"/>
  <c r="T19" i="21"/>
  <c r="T30" i="21"/>
  <c r="T47" i="21"/>
  <c r="T58" i="21"/>
  <c r="T67" i="21"/>
  <c r="T72" i="21"/>
  <c r="R87" i="21"/>
  <c r="T90" i="21"/>
  <c r="T10" i="22"/>
  <c r="T21" i="22"/>
  <c r="T38" i="22"/>
  <c r="T49" i="22"/>
  <c r="T60" i="22"/>
  <c r="P87" i="22"/>
  <c r="T92" i="22"/>
  <c r="T12" i="23"/>
  <c r="T23" i="23"/>
  <c r="T40" i="23"/>
  <c r="T51" i="23"/>
  <c r="T63" i="23"/>
  <c r="U74" i="23"/>
  <c r="T74" i="23"/>
  <c r="T73" i="23"/>
  <c r="U73" i="23"/>
  <c r="T94" i="23"/>
  <c r="U69" i="24"/>
  <c r="U17" i="24"/>
  <c r="T14" i="24"/>
  <c r="U24" i="24"/>
  <c r="T31" i="24"/>
  <c r="U41" i="24"/>
  <c r="T46" i="24"/>
  <c r="U53" i="24"/>
  <c r="U64" i="24"/>
  <c r="P68" i="24"/>
  <c r="P75" i="24"/>
  <c r="T75" i="24" s="1"/>
  <c r="Q17" i="25"/>
  <c r="U17" i="25" s="1"/>
  <c r="Q26" i="25"/>
  <c r="U88" i="20"/>
  <c r="S87" i="21"/>
  <c r="T9" i="22"/>
  <c r="T20" i="22"/>
  <c r="T31" i="22"/>
  <c r="T34" i="22"/>
  <c r="T37" i="22"/>
  <c r="T48" i="22"/>
  <c r="T59" i="22"/>
  <c r="U68" i="22"/>
  <c r="T68" i="22"/>
  <c r="Q87" i="22"/>
  <c r="T91" i="22"/>
  <c r="T11" i="23"/>
  <c r="T22" i="23"/>
  <c r="T39" i="23"/>
  <c r="U55" i="23"/>
  <c r="T55" i="23"/>
  <c r="T50" i="23"/>
  <c r="U63" i="23"/>
  <c r="U87" i="23"/>
  <c r="E87" i="23"/>
  <c r="E115" i="23" s="1"/>
  <c r="U115" i="23" s="1"/>
  <c r="T87" i="23"/>
  <c r="T93" i="23"/>
  <c r="T13" i="24"/>
  <c r="T51" i="24"/>
  <c r="U61" i="24"/>
  <c r="T61" i="24"/>
  <c r="Q75" i="24"/>
  <c r="U75" i="24" s="1"/>
  <c r="T69" i="25"/>
  <c r="U9" i="25"/>
  <c r="T9" i="25"/>
  <c r="U32" i="25"/>
  <c r="T32" i="25"/>
  <c r="P42" i="25"/>
  <c r="T42" i="25" s="1"/>
  <c r="T75" i="21"/>
  <c r="T17" i="21"/>
  <c r="U17" i="21"/>
  <c r="T42" i="21"/>
  <c r="U42" i="21"/>
  <c r="U61" i="21"/>
  <c r="T61" i="21"/>
  <c r="U9" i="22"/>
  <c r="U37" i="22"/>
  <c r="R87" i="22"/>
  <c r="U26" i="23"/>
  <c r="P87" i="23"/>
  <c r="T23" i="24"/>
  <c r="E32" i="24"/>
  <c r="T40" i="24"/>
  <c r="E55" i="24"/>
  <c r="T63" i="24"/>
  <c r="P87" i="24"/>
  <c r="U95" i="24"/>
  <c r="E35" i="25"/>
  <c r="Q42" i="24"/>
  <c r="U42" i="24" s="1"/>
  <c r="S55" i="24"/>
  <c r="P61" i="24"/>
  <c r="S69" i="24"/>
  <c r="S74" i="24"/>
  <c r="R75" i="24"/>
  <c r="R17" i="25"/>
  <c r="P26" i="25"/>
  <c r="S32" i="25"/>
  <c r="S35" i="25"/>
  <c r="Q55" i="25"/>
  <c r="R68" i="25"/>
  <c r="Q69" i="25"/>
  <c r="U69" i="25" s="1"/>
  <c r="R73" i="25"/>
  <c r="Q74" i="25"/>
  <c r="P75" i="25"/>
  <c r="T75" i="25" s="1"/>
  <c r="S87" i="25"/>
  <c r="P17" i="26"/>
  <c r="Q32" i="26"/>
  <c r="Q35" i="26"/>
  <c r="U35" i="26" s="1"/>
  <c r="U68" i="26"/>
  <c r="T68" i="26"/>
  <c r="P68" i="26"/>
  <c r="P73" i="26"/>
  <c r="Q87" i="26"/>
  <c r="U23" i="27"/>
  <c r="U40" i="27"/>
  <c r="U55" i="27"/>
  <c r="T55" i="27"/>
  <c r="U51" i="27"/>
  <c r="P75" i="27"/>
  <c r="T75" i="27" s="1"/>
  <c r="T89" i="27"/>
  <c r="U89" i="27"/>
  <c r="U19" i="28"/>
  <c r="T19" i="28"/>
  <c r="T34" i="28"/>
  <c r="U34" i="28"/>
  <c r="U61" i="25"/>
  <c r="T61" i="25"/>
  <c r="Q75" i="25"/>
  <c r="U75" i="25" s="1"/>
  <c r="Q17" i="26"/>
  <c r="U17" i="26" s="1"/>
  <c r="P55" i="26"/>
  <c r="T55" i="26" s="1"/>
  <c r="Q68" i="26"/>
  <c r="P69" i="26"/>
  <c r="T69" i="26" s="1"/>
  <c r="Q73" i="26"/>
  <c r="P74" i="26"/>
  <c r="U26" i="27"/>
  <c r="T26" i="27"/>
  <c r="P32" i="27"/>
  <c r="T32" i="27" s="1"/>
  <c r="P35" i="27"/>
  <c r="T35" i="27" s="1"/>
  <c r="T61" i="27"/>
  <c r="U61" i="27"/>
  <c r="P69" i="27"/>
  <c r="T69" i="27" s="1"/>
  <c r="U69" i="28"/>
  <c r="T9" i="28"/>
  <c r="U9" i="28"/>
  <c r="T48" i="28"/>
  <c r="U48" i="28"/>
  <c r="T32" i="31"/>
  <c r="U87" i="24"/>
  <c r="E87" i="24"/>
  <c r="E115" i="24" s="1"/>
  <c r="U115" i="24" s="1"/>
  <c r="T87" i="24"/>
  <c r="S87" i="26"/>
  <c r="T66" i="27"/>
  <c r="U66" i="27"/>
  <c r="P68" i="27"/>
  <c r="Q69" i="27"/>
  <c r="U69" i="27" s="1"/>
  <c r="P74" i="27"/>
  <c r="U87" i="27"/>
  <c r="E87" i="27"/>
  <c r="E115" i="27" s="1"/>
  <c r="U115" i="27" s="1"/>
  <c r="T87" i="27"/>
  <c r="T88" i="27"/>
  <c r="P35" i="28"/>
  <c r="Q61" i="25"/>
  <c r="U74" i="25"/>
  <c r="T74" i="25"/>
  <c r="U73" i="25"/>
  <c r="T73" i="25"/>
  <c r="T17" i="26"/>
  <c r="Q26" i="26"/>
  <c r="P42" i="26"/>
  <c r="T42" i="26" s="1"/>
  <c r="Q75" i="26"/>
  <c r="U75" i="26" s="1"/>
  <c r="Q17" i="27"/>
  <c r="U17" i="27" s="1"/>
  <c r="P55" i="27"/>
  <c r="P61" i="27"/>
  <c r="Q68" i="27"/>
  <c r="U74" i="27"/>
  <c r="T74" i="27"/>
  <c r="T73" i="27"/>
  <c r="U73" i="27"/>
  <c r="T71" i="27"/>
  <c r="U71" i="27"/>
  <c r="P73" i="27"/>
  <c r="Q74" i="27"/>
  <c r="U32" i="30"/>
  <c r="T32" i="30"/>
  <c r="U55" i="25"/>
  <c r="T55" i="25"/>
  <c r="U87" i="25"/>
  <c r="E87" i="25"/>
  <c r="E115" i="25" s="1"/>
  <c r="T87" i="25"/>
  <c r="U32" i="26"/>
  <c r="T32" i="26"/>
  <c r="T35" i="26"/>
  <c r="Q42" i="26"/>
  <c r="U42" i="26" s="1"/>
  <c r="P61" i="26"/>
  <c r="P26" i="27"/>
  <c r="Q55" i="27"/>
  <c r="Q61" i="27"/>
  <c r="Q73" i="27"/>
  <c r="Q114" i="27"/>
  <c r="Q115" i="27"/>
  <c r="U96" i="27"/>
  <c r="T96" i="27"/>
  <c r="T26" i="28"/>
  <c r="U26" i="28"/>
  <c r="T31" i="28"/>
  <c r="U31" i="28"/>
  <c r="U42" i="28"/>
  <c r="T42" i="28"/>
  <c r="T37" i="28"/>
  <c r="U37" i="28"/>
  <c r="U47" i="28"/>
  <c r="T47" i="28"/>
  <c r="U61" i="28"/>
  <c r="T61" i="28"/>
  <c r="U64" i="28"/>
  <c r="T64" i="28"/>
  <c r="U26" i="29"/>
  <c r="T26" i="29"/>
  <c r="T35" i="31"/>
  <c r="Q68" i="24"/>
  <c r="P69" i="24"/>
  <c r="T69" i="24" s="1"/>
  <c r="Q73" i="24"/>
  <c r="P74" i="24"/>
  <c r="R87" i="24"/>
  <c r="P32" i="25"/>
  <c r="P35" i="25"/>
  <c r="P87" i="25"/>
  <c r="Q61" i="26"/>
  <c r="U73" i="26"/>
  <c r="T73" i="26"/>
  <c r="T74" i="26"/>
  <c r="U74" i="26"/>
  <c r="T17" i="27"/>
  <c r="Q26" i="27"/>
  <c r="U42" i="27"/>
  <c r="T42" i="27"/>
  <c r="P42" i="27"/>
  <c r="T93" i="27"/>
  <c r="U16" i="28"/>
  <c r="T16" i="28"/>
  <c r="T20" i="28"/>
  <c r="U20" i="28"/>
  <c r="T44" i="28"/>
  <c r="T35" i="30"/>
  <c r="S87" i="24"/>
  <c r="T59" i="25"/>
  <c r="U68" i="25"/>
  <c r="T68" i="25"/>
  <c r="Q87" i="25"/>
  <c r="T91" i="25"/>
  <c r="T11" i="26"/>
  <c r="T22" i="26"/>
  <c r="T39" i="26"/>
  <c r="U55" i="26"/>
  <c r="T50" i="26"/>
  <c r="U87" i="26"/>
  <c r="E87" i="26"/>
  <c r="E115" i="26" s="1"/>
  <c r="U115" i="26" s="1"/>
  <c r="T87" i="26"/>
  <c r="T93" i="26"/>
  <c r="T13" i="27"/>
  <c r="T24" i="27"/>
  <c r="T41" i="27"/>
  <c r="T44" i="27"/>
  <c r="U45" i="27"/>
  <c r="T52" i="27"/>
  <c r="U68" i="27"/>
  <c r="T68" i="27"/>
  <c r="U10" i="28"/>
  <c r="T13" i="28"/>
  <c r="P17" i="28"/>
  <c r="T17" i="28" s="1"/>
  <c r="P32" i="28"/>
  <c r="P42" i="28"/>
  <c r="T52" i="28"/>
  <c r="Q61" i="28"/>
  <c r="T42" i="24"/>
  <c r="R87" i="25"/>
  <c r="P87" i="26"/>
  <c r="U88" i="27"/>
  <c r="Q17" i="28"/>
  <c r="U17" i="28" s="1"/>
  <c r="P26" i="28"/>
  <c r="Q26" i="28"/>
  <c r="U30" i="28"/>
  <c r="T30" i="28"/>
  <c r="Q32" i="28"/>
  <c r="Q42" i="28"/>
  <c r="T59" i="28"/>
  <c r="U59" i="28"/>
  <c r="U26" i="31"/>
  <c r="T26" i="31"/>
  <c r="T58" i="28"/>
  <c r="T67" i="28"/>
  <c r="T72" i="28"/>
  <c r="R87" i="28"/>
  <c r="T90" i="28"/>
  <c r="U91" i="28"/>
  <c r="T10" i="29"/>
  <c r="U11" i="29"/>
  <c r="T21" i="29"/>
  <c r="U22" i="29"/>
  <c r="T38" i="29"/>
  <c r="U39" i="29"/>
  <c r="T49" i="29"/>
  <c r="U50" i="29"/>
  <c r="T60" i="29"/>
  <c r="S61" i="29"/>
  <c r="P87" i="29"/>
  <c r="T92" i="29"/>
  <c r="U93" i="29"/>
  <c r="T12" i="30"/>
  <c r="U13" i="30"/>
  <c r="T23" i="30"/>
  <c r="U24" i="30"/>
  <c r="S26" i="30"/>
  <c r="T40" i="30"/>
  <c r="U41" i="30"/>
  <c r="R42" i="30"/>
  <c r="U44" i="30"/>
  <c r="T51" i="30"/>
  <c r="U52" i="30"/>
  <c r="T63" i="30"/>
  <c r="U64" i="30"/>
  <c r="U73" i="30"/>
  <c r="T73" i="30"/>
  <c r="T74" i="30"/>
  <c r="U74" i="30"/>
  <c r="S75" i="30"/>
  <c r="U95" i="30"/>
  <c r="T75" i="31"/>
  <c r="T69" i="31"/>
  <c r="U17" i="31"/>
  <c r="U15" i="31"/>
  <c r="S17" i="31"/>
  <c r="T25" i="31"/>
  <c r="T28" i="31"/>
  <c r="U29" i="31"/>
  <c r="U42" i="31"/>
  <c r="T42" i="31"/>
  <c r="T45" i="31"/>
  <c r="U46" i="31"/>
  <c r="S87" i="28"/>
  <c r="U68" i="29"/>
  <c r="T68" i="29"/>
  <c r="Q87" i="29"/>
  <c r="U55" i="30"/>
  <c r="T55" i="30"/>
  <c r="U87" i="30"/>
  <c r="E87" i="30"/>
  <c r="E115" i="30" s="1"/>
  <c r="U115" i="30" s="1"/>
  <c r="T87" i="30"/>
  <c r="R26" i="31"/>
  <c r="P55" i="31"/>
  <c r="Q75" i="28"/>
  <c r="U75" i="28" s="1"/>
  <c r="Q17" i="29"/>
  <c r="P55" i="29"/>
  <c r="Q68" i="29"/>
  <c r="P69" i="29"/>
  <c r="T69" i="29" s="1"/>
  <c r="Q73" i="29"/>
  <c r="P74" i="29"/>
  <c r="U26" i="30"/>
  <c r="T26" i="30"/>
  <c r="P32" i="30"/>
  <c r="P35" i="30"/>
  <c r="P87" i="30"/>
  <c r="U53" i="31"/>
  <c r="T53" i="31"/>
  <c r="Q55" i="31"/>
  <c r="P61" i="28"/>
  <c r="T95" i="28"/>
  <c r="T15" i="29"/>
  <c r="P26" i="29"/>
  <c r="T29" i="29"/>
  <c r="T46" i="29"/>
  <c r="T54" i="29"/>
  <c r="Q55" i="29"/>
  <c r="T57" i="29"/>
  <c r="T66" i="29"/>
  <c r="Q69" i="29"/>
  <c r="U69" i="29" s="1"/>
  <c r="Q74" i="29"/>
  <c r="P75" i="29"/>
  <c r="T75" i="29" s="1"/>
  <c r="T89" i="29"/>
  <c r="P17" i="30"/>
  <c r="T17" i="30" s="1"/>
  <c r="Q32" i="30"/>
  <c r="Q35" i="30"/>
  <c r="U35" i="30" s="1"/>
  <c r="U68" i="30"/>
  <c r="T68" i="30"/>
  <c r="P68" i="30"/>
  <c r="P73" i="30"/>
  <c r="Q87" i="30"/>
  <c r="U55" i="31"/>
  <c r="T55" i="31"/>
  <c r="T57" i="31"/>
  <c r="U57" i="31"/>
  <c r="T61" i="31"/>
  <c r="U61" i="31"/>
  <c r="P87" i="27"/>
  <c r="U74" i="28"/>
  <c r="T74" i="28"/>
  <c r="U73" i="28"/>
  <c r="T73" i="28"/>
  <c r="U75" i="29"/>
  <c r="U17" i="29"/>
  <c r="T42" i="29"/>
  <c r="U42" i="29"/>
  <c r="T47" i="30"/>
  <c r="T58" i="30"/>
  <c r="T67" i="30"/>
  <c r="T72" i="30"/>
  <c r="R87" i="30"/>
  <c r="T21" i="31"/>
  <c r="U65" i="31"/>
  <c r="T65" i="31"/>
  <c r="T55" i="28"/>
  <c r="U55" i="28"/>
  <c r="U87" i="28"/>
  <c r="E87" i="28"/>
  <c r="E115" i="28" s="1"/>
  <c r="U115" i="28" s="1"/>
  <c r="T87" i="28"/>
  <c r="Q42" i="29"/>
  <c r="P61" i="29"/>
  <c r="P26" i="30"/>
  <c r="Q69" i="30"/>
  <c r="U69" i="30" s="1"/>
  <c r="Q74" i="30"/>
  <c r="P75" i="30"/>
  <c r="T75" i="30" s="1"/>
  <c r="S87" i="30"/>
  <c r="P17" i="31"/>
  <c r="T17" i="31" s="1"/>
  <c r="Q32" i="31"/>
  <c r="U32" i="31" s="1"/>
  <c r="Q35" i="31"/>
  <c r="U35" i="31" s="1"/>
  <c r="T37" i="31"/>
  <c r="T48" i="31"/>
  <c r="P61" i="31"/>
  <c r="P115" i="28"/>
  <c r="P114" i="28"/>
  <c r="U74" i="29"/>
  <c r="T74" i="29"/>
  <c r="U73" i="29"/>
  <c r="T73" i="29"/>
  <c r="U75" i="30"/>
  <c r="T69" i="30"/>
  <c r="U61" i="30"/>
  <c r="T61" i="30"/>
  <c r="T65" i="30"/>
  <c r="T88" i="30"/>
  <c r="T96" i="30"/>
  <c r="T16" i="31"/>
  <c r="T19" i="31"/>
  <c r="T47" i="31"/>
  <c r="S87" i="27"/>
  <c r="U68" i="28"/>
  <c r="T68" i="28"/>
  <c r="Q87" i="28"/>
  <c r="U55" i="29"/>
  <c r="T55" i="29"/>
  <c r="U63" i="29"/>
  <c r="U87" i="29"/>
  <c r="E87" i="29"/>
  <c r="E115" i="29" s="1"/>
  <c r="T115" i="29" s="1"/>
  <c r="T87" i="29"/>
  <c r="U45" i="30"/>
  <c r="U88" i="30"/>
  <c r="T54" i="31"/>
  <c r="U54" i="31"/>
  <c r="Q69" i="31"/>
  <c r="U69" i="31" s="1"/>
  <c r="U66" i="31"/>
  <c r="S68" i="31"/>
  <c r="R69" i="31"/>
  <c r="S73" i="31"/>
  <c r="R74" i="31"/>
  <c r="Q75" i="31"/>
  <c r="U75" i="31" s="1"/>
  <c r="T88" i="31"/>
  <c r="U89" i="31"/>
  <c r="T96" i="31"/>
  <c r="E82" i="19"/>
  <c r="U98" i="1"/>
  <c r="U104" i="1"/>
  <c r="U98" i="31"/>
  <c r="U100" i="31"/>
  <c r="S97" i="29"/>
  <c r="T99" i="28"/>
  <c r="T101" i="28"/>
  <c r="T107" i="28"/>
  <c r="T109" i="28"/>
  <c r="U102" i="27"/>
  <c r="U110" i="27"/>
  <c r="U112" i="27"/>
  <c r="M114" i="27"/>
  <c r="S114" i="27" s="1"/>
  <c r="T102" i="25"/>
  <c r="T108" i="25"/>
  <c r="M114" i="23"/>
  <c r="S114" i="23" s="1"/>
  <c r="U108" i="22"/>
  <c r="S69" i="31"/>
  <c r="S74" i="31"/>
  <c r="R75" i="31"/>
  <c r="T95" i="31"/>
  <c r="E82" i="20"/>
  <c r="E82" i="14"/>
  <c r="E82" i="12"/>
  <c r="E82" i="11"/>
  <c r="E97" i="31"/>
  <c r="T97" i="31" s="1"/>
  <c r="U105" i="28"/>
  <c r="T106" i="25"/>
  <c r="T100" i="23"/>
  <c r="T108" i="23"/>
  <c r="U100" i="21"/>
  <c r="L114" i="16"/>
  <c r="R114" i="16" s="1"/>
  <c r="T101" i="14"/>
  <c r="Q61" i="31"/>
  <c r="U74" i="31"/>
  <c r="T74" i="31"/>
  <c r="T73" i="31"/>
  <c r="U73" i="31"/>
  <c r="E82" i="21"/>
  <c r="E82" i="15"/>
  <c r="E82" i="6"/>
  <c r="E82" i="4"/>
  <c r="E82" i="3"/>
  <c r="E97" i="17"/>
  <c r="T97" i="17" s="1"/>
  <c r="U87" i="31"/>
  <c r="E87" i="31"/>
  <c r="E115" i="31" s="1"/>
  <c r="U115" i="31" s="1"/>
  <c r="T87" i="31"/>
  <c r="T107" i="12"/>
  <c r="T109" i="12"/>
  <c r="T101" i="11"/>
  <c r="T103" i="11"/>
  <c r="P87" i="31"/>
  <c r="T92" i="31"/>
  <c r="E82" i="17"/>
  <c r="E82" i="8"/>
  <c r="E82" i="5"/>
  <c r="U101" i="31"/>
  <c r="T100" i="30"/>
  <c r="T102" i="30"/>
  <c r="T100" i="29"/>
  <c r="T102" i="29"/>
  <c r="T104" i="29"/>
  <c r="L114" i="29"/>
  <c r="R114" i="29" s="1"/>
  <c r="T99" i="25"/>
  <c r="U99" i="24"/>
  <c r="T101" i="24"/>
  <c r="T103" i="24"/>
  <c r="U107" i="24"/>
  <c r="T111" i="24"/>
  <c r="R97" i="23"/>
  <c r="T105" i="23"/>
  <c r="S97" i="20"/>
  <c r="T110" i="20"/>
  <c r="T112" i="20"/>
  <c r="T112" i="19"/>
  <c r="L114" i="19"/>
  <c r="R114" i="19" s="1"/>
  <c r="T101" i="18"/>
  <c r="U107" i="18"/>
  <c r="T100" i="14"/>
  <c r="T110" i="14"/>
  <c r="T112" i="14"/>
  <c r="T98" i="13"/>
  <c r="M114" i="13"/>
  <c r="S114" i="13" s="1"/>
  <c r="R97" i="11"/>
  <c r="E97" i="11"/>
  <c r="E114" i="11" s="1"/>
  <c r="T105" i="9"/>
  <c r="U68" i="31"/>
  <c r="T68" i="31"/>
  <c r="P68" i="31"/>
  <c r="P73" i="31"/>
  <c r="Q87" i="31"/>
  <c r="E82" i="9"/>
  <c r="T108" i="29"/>
  <c r="T110" i="29"/>
  <c r="T112" i="29"/>
  <c r="L114" i="28"/>
  <c r="R114" i="28" s="1"/>
  <c r="T101" i="26"/>
  <c r="T103" i="26"/>
  <c r="T109" i="26"/>
  <c r="T111" i="26"/>
  <c r="E97" i="25"/>
  <c r="T103" i="25"/>
  <c r="U109" i="24"/>
  <c r="U101" i="22"/>
  <c r="T105" i="22"/>
  <c r="U111" i="22"/>
  <c r="R97" i="21"/>
  <c r="T104" i="19"/>
  <c r="U110" i="19"/>
  <c r="U99" i="18"/>
  <c r="M114" i="18"/>
  <c r="S114" i="18" s="1"/>
  <c r="T102" i="14"/>
  <c r="T102" i="13"/>
  <c r="T104" i="13"/>
  <c r="T110" i="13"/>
  <c r="T112" i="13"/>
  <c r="R97" i="10"/>
  <c r="R97" i="9"/>
  <c r="U103" i="9"/>
  <c r="R87" i="31"/>
  <c r="T108" i="1"/>
  <c r="T108" i="31"/>
  <c r="U99" i="26"/>
  <c r="U107" i="26"/>
  <c r="U111" i="25"/>
  <c r="U103" i="22"/>
  <c r="T110" i="21"/>
  <c r="T102" i="20"/>
  <c r="T104" i="20"/>
  <c r="U102" i="19"/>
  <c r="T98" i="17"/>
  <c r="T100" i="17"/>
  <c r="T106" i="17"/>
  <c r="T108" i="17"/>
  <c r="T111" i="16"/>
  <c r="T103" i="15"/>
  <c r="T105" i="15"/>
  <c r="T111" i="15"/>
  <c r="T98" i="12"/>
  <c r="T104" i="12"/>
  <c r="T106" i="12"/>
  <c r="T112" i="12"/>
  <c r="M114" i="12"/>
  <c r="S114" i="12" s="1"/>
  <c r="S97" i="10"/>
  <c r="T103" i="10"/>
  <c r="T105" i="10"/>
  <c r="T111" i="10"/>
  <c r="S97" i="9"/>
  <c r="T71" i="31"/>
  <c r="S87" i="31"/>
  <c r="T100" i="1"/>
  <c r="U106" i="1"/>
  <c r="U106" i="31"/>
  <c r="L114" i="27"/>
  <c r="R114" i="27" s="1"/>
  <c r="U108" i="21"/>
  <c r="U104" i="17"/>
  <c r="U112" i="17"/>
  <c r="U109" i="16"/>
  <c r="U112" i="11"/>
  <c r="U101" i="10"/>
  <c r="U109" i="10"/>
  <c r="T110" i="9"/>
  <c r="U99" i="8"/>
  <c r="L114" i="6"/>
  <c r="R114" i="6" s="1"/>
  <c r="T104" i="5"/>
  <c r="T106" i="5"/>
  <c r="U112" i="5"/>
  <c r="T106" i="4"/>
  <c r="U112" i="4"/>
  <c r="T106" i="3"/>
  <c r="T108" i="3"/>
  <c r="S97" i="2"/>
  <c r="U103" i="2"/>
  <c r="U105" i="2"/>
  <c r="K114" i="17"/>
  <c r="C114" i="7"/>
  <c r="U111" i="9"/>
  <c r="T107" i="7"/>
  <c r="T112" i="6"/>
  <c r="U104" i="4"/>
  <c r="T98" i="3"/>
  <c r="T100" i="3"/>
  <c r="U105" i="7"/>
  <c r="G114" i="16"/>
  <c r="T108" i="2"/>
  <c r="K114" i="25"/>
  <c r="T107" i="6"/>
  <c r="T109" i="6"/>
  <c r="S97" i="5"/>
  <c r="T101" i="5"/>
  <c r="U107" i="5"/>
  <c r="E97" i="4"/>
  <c r="E114" i="4" s="1"/>
  <c r="T114" i="4" s="1"/>
  <c r="R97" i="3"/>
  <c r="T103" i="3"/>
  <c r="T109" i="3"/>
  <c r="T111" i="3"/>
  <c r="C114" i="25"/>
  <c r="T105" i="8"/>
  <c r="T107" i="8"/>
  <c r="T99" i="6"/>
  <c r="T101" i="6"/>
  <c r="U99" i="5"/>
  <c r="U101" i="3"/>
  <c r="T111" i="2"/>
  <c r="E97" i="5"/>
  <c r="E114" i="5" s="1"/>
  <c r="R97" i="2"/>
  <c r="G114" i="28"/>
  <c r="G114" i="24"/>
  <c r="C114" i="19"/>
  <c r="K114" i="15"/>
  <c r="C114" i="13"/>
  <c r="K114" i="13"/>
  <c r="K114" i="7"/>
  <c r="T115" i="6"/>
  <c r="C114" i="31"/>
  <c r="O114" i="30"/>
  <c r="C114" i="27"/>
  <c r="C114" i="23"/>
  <c r="C114" i="21"/>
  <c r="T115" i="17"/>
  <c r="G114" i="14"/>
  <c r="C114" i="11"/>
  <c r="C114" i="9"/>
  <c r="G114" i="6"/>
  <c r="C114" i="5"/>
  <c r="O114" i="4"/>
  <c r="T115" i="3"/>
  <c r="C114" i="29"/>
  <c r="G114" i="26"/>
  <c r="G114" i="22"/>
  <c r="O114" i="16"/>
  <c r="G115" i="16"/>
  <c r="O114" i="8"/>
  <c r="O114" i="6"/>
  <c r="O114" i="1"/>
  <c r="O114" i="24"/>
  <c r="G114" i="18"/>
  <c r="O114" i="14"/>
  <c r="O114" i="12"/>
  <c r="O114" i="10"/>
  <c r="G114" i="8"/>
  <c r="K114" i="29"/>
  <c r="O114" i="28"/>
  <c r="C114" i="17"/>
  <c r="O114" i="22"/>
  <c r="T115" i="20"/>
  <c r="C115" i="7"/>
  <c r="G114" i="30"/>
  <c r="O114" i="26"/>
  <c r="G114" i="20"/>
  <c r="K114" i="19"/>
  <c r="O114" i="18"/>
  <c r="C114" i="3"/>
  <c r="K114" i="3"/>
  <c r="G114" i="2"/>
  <c r="O114" i="2"/>
  <c r="U110" i="16"/>
  <c r="T110" i="16"/>
  <c r="E97" i="1"/>
  <c r="L114" i="25"/>
  <c r="R114" i="25" s="1"/>
  <c r="R97" i="25"/>
  <c r="E114" i="24"/>
  <c r="U97" i="24"/>
  <c r="T97" i="24"/>
  <c r="M114" i="24"/>
  <c r="S114" i="24" s="1"/>
  <c r="S97" i="24"/>
  <c r="U104" i="22"/>
  <c r="T104" i="22"/>
  <c r="U101" i="21"/>
  <c r="T101" i="21"/>
  <c r="E97" i="26"/>
  <c r="S97" i="25"/>
  <c r="U105" i="25"/>
  <c r="T105" i="25"/>
  <c r="R97" i="18"/>
  <c r="L114" i="18"/>
  <c r="R114" i="18" s="1"/>
  <c r="U102" i="16"/>
  <c r="T102" i="16"/>
  <c r="E97" i="16"/>
  <c r="T105" i="1"/>
  <c r="T102" i="31"/>
  <c r="T110" i="31"/>
  <c r="T99" i="30"/>
  <c r="T107" i="30"/>
  <c r="E97" i="27"/>
  <c r="R97" i="26"/>
  <c r="U99" i="15"/>
  <c r="T99" i="15"/>
  <c r="U107" i="15"/>
  <c r="T107" i="15"/>
  <c r="T97" i="2"/>
  <c r="U97" i="2"/>
  <c r="T102" i="1"/>
  <c r="T110" i="1"/>
  <c r="T99" i="31"/>
  <c r="T107" i="31"/>
  <c r="T104" i="30"/>
  <c r="T112" i="30"/>
  <c r="T101" i="29"/>
  <c r="T109" i="29"/>
  <c r="E97" i="28"/>
  <c r="T98" i="28"/>
  <c r="T106" i="28"/>
  <c r="T103" i="27"/>
  <c r="T111" i="27"/>
  <c r="S97" i="26"/>
  <c r="T100" i="26"/>
  <c r="T108" i="26"/>
  <c r="T107" i="25"/>
  <c r="U102" i="24"/>
  <c r="T102" i="24"/>
  <c r="U110" i="24"/>
  <c r="T110" i="24"/>
  <c r="U111" i="19"/>
  <c r="T111" i="19"/>
  <c r="U108" i="18"/>
  <c r="T108" i="18"/>
  <c r="T99" i="1"/>
  <c r="T107" i="1"/>
  <c r="U99" i="31"/>
  <c r="T104" i="31"/>
  <c r="T112" i="31"/>
  <c r="T101" i="30"/>
  <c r="T109" i="30"/>
  <c r="E97" i="29"/>
  <c r="T98" i="29"/>
  <c r="T106" i="29"/>
  <c r="T103" i="28"/>
  <c r="T111" i="28"/>
  <c r="T100" i="27"/>
  <c r="T108" i="27"/>
  <c r="T105" i="26"/>
  <c r="U106" i="20"/>
  <c r="T106" i="20"/>
  <c r="U103" i="19"/>
  <c r="T103" i="19"/>
  <c r="U100" i="18"/>
  <c r="T100" i="18"/>
  <c r="E97" i="18"/>
  <c r="U104" i="14"/>
  <c r="T104" i="14"/>
  <c r="U111" i="13"/>
  <c r="T111" i="13"/>
  <c r="T112" i="1"/>
  <c r="T109" i="31"/>
  <c r="E97" i="30"/>
  <c r="T98" i="30"/>
  <c r="T106" i="30"/>
  <c r="T103" i="29"/>
  <c r="T111" i="29"/>
  <c r="T100" i="28"/>
  <c r="T108" i="28"/>
  <c r="T105" i="27"/>
  <c r="T102" i="26"/>
  <c r="T110" i="26"/>
  <c r="T98" i="25"/>
  <c r="T100" i="25"/>
  <c r="U115" i="22"/>
  <c r="U109" i="21"/>
  <c r="T109" i="21"/>
  <c r="U98" i="20"/>
  <c r="T98" i="20"/>
  <c r="E97" i="20"/>
  <c r="U97" i="13"/>
  <c r="T97" i="13"/>
  <c r="S97" i="17"/>
  <c r="M114" i="17"/>
  <c r="S114" i="17" s="1"/>
  <c r="U105" i="24"/>
  <c r="T105" i="24"/>
  <c r="E97" i="23"/>
  <c r="U99" i="23"/>
  <c r="T99" i="23"/>
  <c r="U107" i="23"/>
  <c r="T107" i="23"/>
  <c r="U112" i="22"/>
  <c r="T112" i="22"/>
  <c r="U105" i="17"/>
  <c r="T105" i="17"/>
  <c r="U115" i="21"/>
  <c r="U103" i="13"/>
  <c r="T103" i="13"/>
  <c r="U105" i="13"/>
  <c r="T105" i="13"/>
  <c r="L114" i="13"/>
  <c r="R114" i="13" s="1"/>
  <c r="E97" i="10"/>
  <c r="U99" i="10"/>
  <c r="T99" i="10"/>
  <c r="U107" i="10"/>
  <c r="T107" i="10"/>
  <c r="T115" i="24"/>
  <c r="L114" i="20"/>
  <c r="R114" i="20" s="1"/>
  <c r="M114" i="19"/>
  <c r="S114" i="19" s="1"/>
  <c r="R97" i="17"/>
  <c r="S97" i="16"/>
  <c r="T115" i="16"/>
  <c r="U111" i="14"/>
  <c r="T111" i="14"/>
  <c r="U105" i="12"/>
  <c r="T105" i="12"/>
  <c r="U115" i="9"/>
  <c r="U109" i="8"/>
  <c r="T109" i="8"/>
  <c r="T102" i="23"/>
  <c r="T110" i="23"/>
  <c r="T99" i="22"/>
  <c r="T107" i="22"/>
  <c r="T104" i="21"/>
  <c r="T112" i="21"/>
  <c r="T101" i="20"/>
  <c r="T109" i="20"/>
  <c r="E97" i="19"/>
  <c r="T98" i="19"/>
  <c r="T106" i="19"/>
  <c r="T103" i="18"/>
  <c r="T105" i="16"/>
  <c r="T99" i="14"/>
  <c r="T109" i="14"/>
  <c r="U100" i="13"/>
  <c r="T100" i="13"/>
  <c r="R97" i="12"/>
  <c r="L114" i="12"/>
  <c r="R114" i="12" s="1"/>
  <c r="U101" i="8"/>
  <c r="T101" i="8"/>
  <c r="U114" i="4"/>
  <c r="L114" i="22"/>
  <c r="R114" i="22" s="1"/>
  <c r="M114" i="21"/>
  <c r="S114" i="21" s="1"/>
  <c r="T115" i="18"/>
  <c r="L114" i="14"/>
  <c r="R114" i="14" s="1"/>
  <c r="U108" i="13"/>
  <c r="T108" i="13"/>
  <c r="E97" i="12"/>
  <c r="S97" i="11"/>
  <c r="M114" i="11"/>
  <c r="S114" i="11" s="1"/>
  <c r="E97" i="21"/>
  <c r="T98" i="21"/>
  <c r="T106" i="21"/>
  <c r="T103" i="20"/>
  <c r="T111" i="20"/>
  <c r="T100" i="19"/>
  <c r="T108" i="19"/>
  <c r="T115" i="19"/>
  <c r="T105" i="18"/>
  <c r="T102" i="17"/>
  <c r="T110" i="17"/>
  <c r="T99" i="16"/>
  <c r="T107" i="16"/>
  <c r="T104" i="15"/>
  <c r="T112" i="15"/>
  <c r="U110" i="11"/>
  <c r="T110" i="11"/>
  <c r="T112" i="24"/>
  <c r="T101" i="23"/>
  <c r="T109" i="23"/>
  <c r="E97" i="22"/>
  <c r="T98" i="22"/>
  <c r="T106" i="22"/>
  <c r="T103" i="21"/>
  <c r="T111" i="21"/>
  <c r="T100" i="20"/>
  <c r="T108" i="20"/>
  <c r="T105" i="19"/>
  <c r="T102" i="18"/>
  <c r="T110" i="18"/>
  <c r="T99" i="17"/>
  <c r="T107" i="17"/>
  <c r="T104" i="16"/>
  <c r="T112" i="16"/>
  <c r="T101" i="15"/>
  <c r="T109" i="15"/>
  <c r="E97" i="14"/>
  <c r="T98" i="14"/>
  <c r="T106" i="14"/>
  <c r="T106" i="13"/>
  <c r="U102" i="11"/>
  <c r="T102" i="11"/>
  <c r="U112" i="9"/>
  <c r="T112" i="9"/>
  <c r="E97" i="15"/>
  <c r="U108" i="14"/>
  <c r="U100" i="12"/>
  <c r="T100" i="12"/>
  <c r="U108" i="12"/>
  <c r="T108" i="12"/>
  <c r="U104" i="9"/>
  <c r="T104" i="9"/>
  <c r="U103" i="12"/>
  <c r="U111" i="12"/>
  <c r="U100" i="11"/>
  <c r="T105" i="11"/>
  <c r="U108" i="11"/>
  <c r="T102" i="10"/>
  <c r="T110" i="10"/>
  <c r="T99" i="9"/>
  <c r="T107" i="9"/>
  <c r="T104" i="8"/>
  <c r="T112" i="8"/>
  <c r="L114" i="8"/>
  <c r="R114" i="8" s="1"/>
  <c r="T101" i="7"/>
  <c r="T109" i="7"/>
  <c r="M114" i="7"/>
  <c r="S114" i="7" s="1"/>
  <c r="E97" i="6"/>
  <c r="T98" i="6"/>
  <c r="T106" i="6"/>
  <c r="R97" i="5"/>
  <c r="T103" i="5"/>
  <c r="T111" i="5"/>
  <c r="S97" i="4"/>
  <c r="T100" i="4"/>
  <c r="T108" i="4"/>
  <c r="T115" i="4"/>
  <c r="T97" i="3"/>
  <c r="T105" i="3"/>
  <c r="T102" i="2"/>
  <c r="T110" i="2"/>
  <c r="M114" i="8"/>
  <c r="S114" i="8" s="1"/>
  <c r="E97" i="7"/>
  <c r="T98" i="7"/>
  <c r="T106" i="7"/>
  <c r="T103" i="6"/>
  <c r="T111" i="6"/>
  <c r="T100" i="5"/>
  <c r="T108" i="5"/>
  <c r="T105" i="4"/>
  <c r="U97" i="3"/>
  <c r="T102" i="3"/>
  <c r="T110" i="3"/>
  <c r="T99" i="2"/>
  <c r="T107" i="2"/>
  <c r="T115" i="14"/>
  <c r="T102" i="12"/>
  <c r="T110" i="12"/>
  <c r="T99" i="11"/>
  <c r="T107" i="11"/>
  <c r="T104" i="10"/>
  <c r="T112" i="10"/>
  <c r="T101" i="9"/>
  <c r="T109" i="9"/>
  <c r="E97" i="8"/>
  <c r="T98" i="8"/>
  <c r="T106" i="8"/>
  <c r="R97" i="7"/>
  <c r="T103" i="7"/>
  <c r="T111" i="7"/>
  <c r="S97" i="6"/>
  <c r="T100" i="6"/>
  <c r="T108" i="6"/>
  <c r="U100" i="5"/>
  <c r="T105" i="5"/>
  <c r="U97" i="4"/>
  <c r="T102" i="4"/>
  <c r="T110" i="4"/>
  <c r="T99" i="3"/>
  <c r="T107" i="3"/>
  <c r="U99" i="2"/>
  <c r="T104" i="2"/>
  <c r="T112" i="2"/>
  <c r="E97" i="9"/>
  <c r="T98" i="9"/>
  <c r="T106" i="9"/>
  <c r="T103" i="8"/>
  <c r="T111" i="8"/>
  <c r="T100" i="7"/>
  <c r="T108" i="7"/>
  <c r="T105" i="6"/>
  <c r="T102" i="5"/>
  <c r="T110" i="5"/>
  <c r="T99" i="4"/>
  <c r="T107" i="4"/>
  <c r="T104" i="3"/>
  <c r="T112" i="3"/>
  <c r="T101" i="2"/>
  <c r="T109" i="2"/>
  <c r="T115" i="8"/>
  <c r="L114" i="4"/>
  <c r="R114" i="4" s="1"/>
  <c r="M114" i="3"/>
  <c r="S114" i="3" s="1"/>
  <c r="E114" i="3" l="1"/>
  <c r="T35" i="29"/>
  <c r="U32" i="29"/>
  <c r="U61" i="14"/>
  <c r="T115" i="7"/>
  <c r="E114" i="13"/>
  <c r="U115" i="29"/>
  <c r="T61" i="18"/>
  <c r="T35" i="5"/>
  <c r="T115" i="13"/>
  <c r="T115" i="30"/>
  <c r="T115" i="27"/>
  <c r="U61" i="4"/>
  <c r="T115" i="23"/>
  <c r="U61" i="6"/>
  <c r="T61" i="10"/>
  <c r="T115" i="26"/>
  <c r="E114" i="17"/>
  <c r="T114" i="17" s="1"/>
  <c r="U97" i="31"/>
  <c r="U35" i="5"/>
  <c r="U26" i="3"/>
  <c r="T115" i="12"/>
  <c r="T61" i="12"/>
  <c r="E114" i="2"/>
  <c r="E114" i="25"/>
  <c r="U32" i="15"/>
  <c r="T115" i="28"/>
  <c r="T61" i="29"/>
  <c r="T35" i="24"/>
  <c r="T35" i="11"/>
  <c r="U97" i="17"/>
  <c r="T97" i="4"/>
  <c r="U61" i="3"/>
  <c r="E114" i="31"/>
  <c r="U114" i="31" s="1"/>
  <c r="P114" i="26"/>
  <c r="P115" i="26"/>
  <c r="U35" i="25"/>
  <c r="T35" i="25"/>
  <c r="P114" i="23"/>
  <c r="P115" i="23"/>
  <c r="Q115" i="18"/>
  <c r="Q114" i="18"/>
  <c r="Q114" i="14"/>
  <c r="Q115" i="14"/>
  <c r="P115" i="10"/>
  <c r="P114" i="10"/>
  <c r="Q115" i="11"/>
  <c r="Q114" i="11"/>
  <c r="P114" i="7"/>
  <c r="P115" i="7"/>
  <c r="Q115" i="24"/>
  <c r="Q114" i="24"/>
  <c r="P114" i="16"/>
  <c r="P115" i="16"/>
  <c r="Q115" i="19"/>
  <c r="Q114" i="19"/>
  <c r="P114" i="13"/>
  <c r="P115" i="13"/>
  <c r="Q114" i="6"/>
  <c r="Q115" i="6"/>
  <c r="Q114" i="3"/>
  <c r="Q115" i="3"/>
  <c r="P115" i="4"/>
  <c r="P114" i="4"/>
  <c r="T35" i="2"/>
  <c r="U35" i="2"/>
  <c r="P115" i="25"/>
  <c r="P114" i="25"/>
  <c r="P115" i="24"/>
  <c r="P114" i="24"/>
  <c r="P114" i="14"/>
  <c r="P115" i="14"/>
  <c r="Q115" i="17"/>
  <c r="Q114" i="17"/>
  <c r="Q114" i="16"/>
  <c r="Q115" i="16"/>
  <c r="U26" i="9"/>
  <c r="T26" i="9"/>
  <c r="T97" i="11"/>
  <c r="P114" i="31"/>
  <c r="P115" i="31"/>
  <c r="Q114" i="30"/>
  <c r="Q115" i="30"/>
  <c r="U115" i="25"/>
  <c r="T115" i="25"/>
  <c r="P114" i="18"/>
  <c r="P115" i="18"/>
  <c r="Q115" i="20"/>
  <c r="Q114" i="20"/>
  <c r="Q114" i="15"/>
  <c r="Q115" i="15"/>
  <c r="P115" i="12"/>
  <c r="P114" i="12"/>
  <c r="U115" i="5"/>
  <c r="T115" i="5"/>
  <c r="P114" i="1"/>
  <c r="P115" i="1"/>
  <c r="Q115" i="4"/>
  <c r="Q114" i="4"/>
  <c r="P114" i="3"/>
  <c r="P115" i="3"/>
  <c r="Q114" i="31"/>
  <c r="Q115" i="31"/>
  <c r="P114" i="27"/>
  <c r="P115" i="27"/>
  <c r="P114" i="30"/>
  <c r="P115" i="30"/>
  <c r="P115" i="17"/>
  <c r="P114" i="17"/>
  <c r="U115" i="15"/>
  <c r="T115" i="15"/>
  <c r="U115" i="10"/>
  <c r="T115" i="10"/>
  <c r="Q115" i="9"/>
  <c r="Q114" i="9"/>
  <c r="P115" i="9"/>
  <c r="P114" i="9"/>
  <c r="Q115" i="12"/>
  <c r="Q114" i="12"/>
  <c r="T97" i="5"/>
  <c r="T97" i="25"/>
  <c r="U97" i="11"/>
  <c r="Q114" i="28"/>
  <c r="Q115" i="28"/>
  <c r="U97" i="5"/>
  <c r="U97" i="25"/>
  <c r="U61" i="20"/>
  <c r="T61" i="20"/>
  <c r="P115" i="8"/>
  <c r="P114" i="8"/>
  <c r="U115" i="11"/>
  <c r="T115" i="11"/>
  <c r="U26" i="5"/>
  <c r="T26" i="5"/>
  <c r="U115" i="2"/>
  <c r="T115" i="2"/>
  <c r="Q114" i="1"/>
  <c r="Q115" i="1"/>
  <c r="T115" i="31"/>
  <c r="Q115" i="25"/>
  <c r="Q114" i="25"/>
  <c r="U32" i="24"/>
  <c r="T32" i="24"/>
  <c r="Q114" i="22"/>
  <c r="Q115" i="22"/>
  <c r="P114" i="22"/>
  <c r="P115" i="22"/>
  <c r="Q114" i="21"/>
  <c r="Q115" i="21"/>
  <c r="P115" i="21"/>
  <c r="P114" i="21"/>
  <c r="P114" i="6"/>
  <c r="P115" i="6"/>
  <c r="Q115" i="13"/>
  <c r="Q114" i="13"/>
  <c r="Q114" i="10"/>
  <c r="Q115" i="10"/>
  <c r="U115" i="1"/>
  <c r="T115" i="1"/>
  <c r="Q114" i="8"/>
  <c r="Q115" i="8"/>
  <c r="Q115" i="2"/>
  <c r="Q114" i="2"/>
  <c r="Q115" i="29"/>
  <c r="Q114" i="29"/>
  <c r="P114" i="29"/>
  <c r="P115" i="29"/>
  <c r="Q114" i="26"/>
  <c r="Q115" i="26"/>
  <c r="Q114" i="23"/>
  <c r="Q115" i="23"/>
  <c r="P115" i="20"/>
  <c r="P114" i="20"/>
  <c r="P114" i="15"/>
  <c r="P115" i="15"/>
  <c r="Q114" i="5"/>
  <c r="Q115" i="5"/>
  <c r="U97" i="7"/>
  <c r="T97" i="7"/>
  <c r="E114" i="7"/>
  <c r="U97" i="14"/>
  <c r="E114" i="14"/>
  <c r="T97" i="14"/>
  <c r="U97" i="12"/>
  <c r="T97" i="12"/>
  <c r="E114" i="12"/>
  <c r="U97" i="19"/>
  <c r="T97" i="19"/>
  <c r="E114" i="19"/>
  <c r="T97" i="28"/>
  <c r="E114" i="28"/>
  <c r="U97" i="28"/>
  <c r="E114" i="1"/>
  <c r="U97" i="1"/>
  <c r="T97" i="1"/>
  <c r="E114" i="6"/>
  <c r="U97" i="6"/>
  <c r="T97" i="6"/>
  <c r="U97" i="27"/>
  <c r="T97" i="27"/>
  <c r="E114" i="27"/>
  <c r="U114" i="2"/>
  <c r="T114" i="2"/>
  <c r="U114" i="5"/>
  <c r="T114" i="5"/>
  <c r="U114" i="24"/>
  <c r="T114" i="24"/>
  <c r="E114" i="23"/>
  <c r="U97" i="23"/>
  <c r="T97" i="23"/>
  <c r="T97" i="20"/>
  <c r="E114" i="20"/>
  <c r="U97" i="20"/>
  <c r="T97" i="8"/>
  <c r="E114" i="8"/>
  <c r="U97" i="8"/>
  <c r="T97" i="10"/>
  <c r="E114" i="10"/>
  <c r="U97" i="10"/>
  <c r="E114" i="29"/>
  <c r="U97" i="29"/>
  <c r="T97" i="29"/>
  <c r="E114" i="15"/>
  <c r="U97" i="15"/>
  <c r="T97" i="15"/>
  <c r="E114" i="30"/>
  <c r="T97" i="30"/>
  <c r="U97" i="30"/>
  <c r="E114" i="22"/>
  <c r="U97" i="22"/>
  <c r="T97" i="22"/>
  <c r="U114" i="13"/>
  <c r="T114" i="13"/>
  <c r="U114" i="11"/>
  <c r="T114" i="11"/>
  <c r="U97" i="9"/>
  <c r="E114" i="9"/>
  <c r="T97" i="9"/>
  <c r="E114" i="21"/>
  <c r="T97" i="21"/>
  <c r="U97" i="21"/>
  <c r="U97" i="18"/>
  <c r="T97" i="18"/>
  <c r="E114" i="18"/>
  <c r="E114" i="16"/>
  <c r="U97" i="16"/>
  <c r="T97" i="16"/>
  <c r="U97" i="26"/>
  <c r="T97" i="26"/>
  <c r="E114" i="26"/>
  <c r="U114" i="17" l="1"/>
  <c r="T114" i="25"/>
  <c r="U114" i="25"/>
  <c r="T114" i="31"/>
  <c r="U114" i="3"/>
  <c r="T114" i="3"/>
  <c r="U114" i="27"/>
  <c r="T114" i="27"/>
  <c r="U114" i="1"/>
  <c r="T114" i="1"/>
  <c r="U114" i="23"/>
  <c r="T114" i="23"/>
  <c r="U114" i="8"/>
  <c r="T114" i="8"/>
  <c r="U114" i="28"/>
  <c r="T114" i="28"/>
  <c r="U114" i="22"/>
  <c r="T114" i="22"/>
  <c r="U114" i="26"/>
  <c r="T114" i="26"/>
  <c r="U114" i="14"/>
  <c r="T114" i="14"/>
  <c r="U114" i="19"/>
  <c r="T114" i="19"/>
  <c r="U114" i="9"/>
  <c r="T114" i="9"/>
  <c r="T114" i="18"/>
  <c r="U114" i="18"/>
  <c r="U114" i="30"/>
  <c r="T114" i="30"/>
  <c r="U114" i="20"/>
  <c r="T114" i="20"/>
  <c r="U114" i="6"/>
  <c r="T114" i="6"/>
  <c r="T114" i="7"/>
  <c r="U114" i="7"/>
  <c r="U114" i="16"/>
  <c r="T114" i="16"/>
  <c r="U114" i="29"/>
  <c r="T114" i="29"/>
  <c r="U114" i="21"/>
  <c r="T114" i="21"/>
  <c r="U114" i="15"/>
  <c r="T114" i="15"/>
  <c r="U114" i="10"/>
  <c r="T114" i="10"/>
  <c r="T114" i="12"/>
  <c r="U114" i="12"/>
</calcChain>
</file>

<file path=xl/sharedStrings.xml><?xml version="1.0" encoding="utf-8"?>
<sst xmlns="http://schemas.openxmlformats.org/spreadsheetml/2006/main" count="11443" uniqueCount="158">
  <si>
    <t>Figures Finalised as at 2025/10/28</t>
  </si>
  <si>
    <t/>
  </si>
  <si>
    <t>1st Quarter Ended 30 September 2025</t>
  </si>
  <si>
    <t>CONDITIONAL GRANTS TRANSFERRED FROM NATIONAL DEPARTMENTS AND ACTUAL PAYMENTS MADE BY MUNICIPALITIES: PRELIMINARY RESULTS</t>
  </si>
  <si>
    <t>AGGREGRATED INFORMATION FOR WESTERN CAPE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</si>
  <si>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</si>
  <si>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</si>
  <si>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</si>
  <si>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</si>
  <si>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</si>
  <si>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</si>
  <si>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1st Q</t>
  </si>
  <si>
    <t>% Changes for the 1st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</si>
  <si>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</si>
  <si>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</si>
  <si>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</si>
  <si>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</si>
  <si>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</si>
  <si>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2025/26</t>
  </si>
  <si>
    <t>Approved payment schedule</t>
  </si>
  <si>
    <t>Transferred to municipalities for direct grants</t>
  </si>
  <si>
    <t>Actual expenditure National Department by 30 September 2025</t>
  </si>
  <si>
    <t>Actual expenditure by municipalities by 30 September 2025</t>
  </si>
  <si>
    <t>Actual expenditure National Department by 31 December 2025</t>
  </si>
  <si>
    <t>Actual expenditure by municipalities by 31 December 2025</t>
  </si>
  <si>
    <t>Actual expenditure National Department by 31 March 2026</t>
  </si>
  <si>
    <t>Actual expenditure by municipalities by 31 March 2026</t>
  </si>
  <si>
    <t>Actual expenditure National Department by 30 June 2026</t>
  </si>
  <si>
    <t>Actual expenditure by municipalities by 30 June 2026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</si>
  <si>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</si>
  <si>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</si>
  <si>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</si>
  <si>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</si>
  <si>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</si>
  <si>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</si>
  <si>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</si>
  <si>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</si>
  <si>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</si>
  <si>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</si>
  <si>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</si>
  <si>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Urban Development Financing Grant (Schedule 4B)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</si>
  <si>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</si>
  <si>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</si>
  <si>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</si>
  <si>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</si>
  <si>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</si>
  <si>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</si>
  <si>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</si>
  <si>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</si>
  <si>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</si>
  <si>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</si>
  <si>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</si>
  <si>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</si>
  <si>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</si>
  <si>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</si>
  <si>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</si>
  <si>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</si>
  <si>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</si>
  <si>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</si>
  <si>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</si>
  <si>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</si>
  <si>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</si>
  <si>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</si>
  <si>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</si>
  <si>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</si>
  <si>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</si>
  <si>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</si>
  <si>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</si>
  <si>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</si>
  <si>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</si>
  <si>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</si>
  <si>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</si>
  <si>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</si>
  <si>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</si>
  <si>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</si>
  <si>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</si>
  <si>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</si>
  <si>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</si>
  <si>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</si>
  <si>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</si>
  <si>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</si>
  <si>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</si>
  <si>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</si>
  <si>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</si>
  <si>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</si>
  <si>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</si>
  <si>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</si>
  <si>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</si>
  <si>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Informal Settlements Upgrading Partnership Grant (Schedule 5B)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</si>
  <si>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</si>
  <si>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</si>
  <si>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</si>
  <si>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</si>
  <si>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</si>
  <si>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</si>
  <si>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</si>
  <si>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</si>
  <si>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</si>
  <si>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2025</t>
  </si>
  <si>
    <t>Actual expenditure Provincial Department by 31 December 2025</t>
  </si>
  <si>
    <t>Actual expenditure Provincial Department by 31 March 2026</t>
  </si>
  <si>
    <t>Actual expenditure Provincial Department by 30 June 2026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</si>
  <si>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</si>
  <si>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</si>
  <si>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</si>
  <si>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</si>
  <si>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</si>
  <si>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</si>
  <si>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</si>
  <si>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</si>
  <si>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</si>
  <si>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</si>
  <si>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</si>
  <si>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</si>
  <si>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WESTERN CAPE: CAPE TOWN (CPT)</t>
  </si>
  <si>
    <t>WESTERN CAPE: MATZIKAMA (WC011)</t>
  </si>
  <si>
    <t>WESTERN CAPE: CEDERBERG (WC012)</t>
  </si>
  <si>
    <t>WESTERN CAPE: BERGRIVIER (WC013)</t>
  </si>
  <si>
    <t>WESTERN CAPE: SALDANHA BAY (WC014)</t>
  </si>
  <si>
    <t>WESTERN CAPE: SWARTLAND (WC015)</t>
  </si>
  <si>
    <t>WESTERN CAPE: WEST COAST (DC1)</t>
  </si>
  <si>
    <t>WESTERN CAPE: WITZENBERG (WC022)</t>
  </si>
  <si>
    <t>WESTERN CAPE: DRAKENSTEIN (WC023)</t>
  </si>
  <si>
    <t>WESTERN CAPE: STELLENBOSCH (WC024)</t>
  </si>
  <si>
    <t>WESTERN CAPE: BREEDE VALLEY (WC025)</t>
  </si>
  <si>
    <t>WESTERN CAPE: LANGEBERG (WC026)</t>
  </si>
  <si>
    <t>WESTERN CAPE: CAPE WINELANDS DM (DC2)</t>
  </si>
  <si>
    <t>WESTERN CAPE: THEEWATERSKLOOF (WC031)</t>
  </si>
  <si>
    <t>WESTERN CAPE: OVERSTRAND (WC032)</t>
  </si>
  <si>
    <t>WESTERN CAPE: CAPE AGULHAS (WC033)</t>
  </si>
  <si>
    <t>WESTERN CAPE: SWELLENDAM (WC034)</t>
  </si>
  <si>
    <t>WESTERN CAPE: OVERBERG (DC3)</t>
  </si>
  <si>
    <t>WESTERN CAPE: KANNALAND (WC041)</t>
  </si>
  <si>
    <t>WESTERN CAPE: HESSEQUA (WC042)</t>
  </si>
  <si>
    <t>WESTERN CAPE: MOSSEL BAY (WC043)</t>
  </si>
  <si>
    <t>WESTERN CAPE: GEORGE (WC044)</t>
  </si>
  <si>
    <t>WESTERN CAPE: OUDTSHOORN (WC045)</t>
  </si>
  <si>
    <t>WESTERN CAPE: BITOU (WC047)</t>
  </si>
  <si>
    <t>WESTERN CAPE: KNYSNA (WC048)</t>
  </si>
  <si>
    <t>WESTERN CAPE: GARDEN ROUTE (DC4)</t>
  </si>
  <si>
    <t>WESTERN CAPE: LAINGSBURG (WC051)</t>
  </si>
  <si>
    <t>WESTERN CAPE: PRINCE ALBERT (WC052)</t>
  </si>
  <si>
    <t>WESTERN CAPE: BEAUFORT WEST (WC053)</t>
  </si>
  <si>
    <t>WESTERN CAPE: CENTRAL KAROO (DC5)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</si>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</sst>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66" fontId="3" fillId="0" borderId="4" xfId="0" applyNumberFormat="1" applyFont="1" applyBorder="1"/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indent="1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Continuous" vertical="justify"/>
    </xf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left" indent="1"/>
      <protection locked="0"/>
    </xf>
    <xf numFmtId="10" fontId="2" fillId="0" borderId="3" xfId="1" applyNumberFormat="1" applyFont="1" applyFill="1" applyBorder="1" applyAlignment="1" applyProtection="1">
      <alignment horizontal="right"/>
    </xf>
    <xf numFmtId="10" fontId="2" fillId="0" borderId="4" xfId="1" applyNumberFormat="1" applyFont="1" applyFill="1" applyBorder="1" applyAlignment="1" applyProtection="1">
      <alignment horizontal="right"/>
    </xf>
    <xf numFmtId="165" fontId="3" fillId="0" borderId="3" xfId="0" applyNumberFormat="1" applyFont="1" applyBorder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/>
    <xf numFmtId="165" fontId="2" fillId="0" borderId="3" xfId="0" applyNumberFormat="1" applyFont="1" applyBorder="1"/>
    <xf numFmtId="165" fontId="2" fillId="0" borderId="0" xfId="0" applyNumberFormat="1" applyFont="1"/>
    <xf numFmtId="10" fontId="2" fillId="0" borderId="9" xfId="1" applyNumberFormat="1" applyFont="1" applyFill="1" applyBorder="1" applyAlignment="1" applyProtection="1">
      <alignment horizontal="right"/>
    </xf>
    <xf numFmtId="10" fontId="2" fillId="0" borderId="10" xfId="1" applyNumberFormat="1" applyFont="1" applyFill="1" applyBorder="1" applyAlignment="1" applyProtection="1">
      <alignment horizontal="right"/>
    </xf>
    <xf numFmtId="0" fontId="2" fillId="0" borderId="10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3" xfId="0" applyFont="1" applyBorder="1" applyAlignment="1">
      <alignment wrapText="1"/>
    </xf>
    <xf numFmtId="167" fontId="10" fillId="0" borderId="4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3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3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9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3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2" fillId="3" borderId="30" xfId="0" applyNumberFormat="1" applyFont="1" applyFill="1" applyBorder="1" applyAlignment="1">
      <alignment horizontal="right"/>
    </xf>
    <xf numFmtId="165" fontId="2" fillId="3" borderId="31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165" fontId="2" fillId="0" borderId="34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left" vertical="top" wrapText="1"/>
    </xf>
    <xf numFmtId="165" fontId="2" fillId="0" borderId="35" xfId="0" applyNumberFormat="1" applyFont="1" applyBorder="1" applyAlignment="1">
      <alignment horizontal="center" vertical="top" wrapText="1"/>
    </xf>
    <xf numFmtId="164" fontId="2" fillId="0" borderId="35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37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5" xfId="0" applyFont="1" applyBorder="1" applyAlignment="1">
      <alignment horizontal="left" indent="1"/>
    </xf>
    <xf numFmtId="168" fontId="11" fillId="0" borderId="4" xfId="0" applyNumberFormat="1" applyFont="1" applyBorder="1" applyAlignment="1">
      <alignment wrapText="1"/>
    </xf>
    <xf numFmtId="168" fontId="11" fillId="0" borderId="4" xfId="0" applyNumberFormat="1" applyFont="1" applyBorder="1" applyAlignment="1">
      <alignment shrinkToFit="1"/>
    </xf>
    <xf numFmtId="167" fontId="11" fillId="0" borderId="3" xfId="0" applyNumberFormat="1" applyFont="1" applyBorder="1" applyAlignment="1">
      <alignment wrapText="1"/>
    </xf>
    <xf numFmtId="167" fontId="11" fillId="0" borderId="0" xfId="0" applyNumberFormat="1" applyFont="1" applyAlignment="1">
      <alignment wrapText="1"/>
    </xf>
    <xf numFmtId="0" fontId="2" fillId="0" borderId="4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168" fontId="11" fillId="0" borderId="1" xfId="0" applyNumberFormat="1" applyFont="1" applyBorder="1" applyAlignment="1">
      <alignment wrapText="1"/>
    </xf>
    <xf numFmtId="168" fontId="11" fillId="0" borderId="1" xfId="0" applyNumberFormat="1" applyFont="1" applyBorder="1" applyAlignment="1">
      <alignment shrinkToFit="1"/>
    </xf>
    <xf numFmtId="167" fontId="10" fillId="0" borderId="3" xfId="0" applyNumberFormat="1" applyFont="1" applyBorder="1" applyAlignment="1">
      <alignment wrapText="1"/>
    </xf>
    <xf numFmtId="167" fontId="10" fillId="0" borderId="0" xfId="0" applyNumberFormat="1" applyFont="1" applyAlignment="1">
      <alignment wrapText="1"/>
    </xf>
    <xf numFmtId="169" fontId="11" fillId="0" borderId="4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4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10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4" xfId="0" applyNumberFormat="1" applyFont="1" applyBorder="1" applyAlignment="1">
      <alignment horizontal="right"/>
    </xf>
    <xf numFmtId="169" fontId="3" fillId="0" borderId="4" xfId="0" applyNumberFormat="1" applyFont="1" applyBorder="1" applyAlignment="1" applyProtection="1">
      <alignment horizontal="right"/>
      <protection locked="0"/>
    </xf>
    <xf numFmtId="169" fontId="2" fillId="0" borderId="3" xfId="0" applyNumberFormat="1" applyFont="1" applyBorder="1" applyAlignment="1">
      <alignment horizontal="right"/>
    </xf>
    <xf numFmtId="169" fontId="2" fillId="0" borderId="37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5" xfId="0" applyNumberFormat="1" applyFont="1" applyBorder="1" applyAlignment="1">
      <alignment wrapText="1"/>
    </xf>
    <xf numFmtId="169" fontId="10" fillId="0" borderId="1" xfId="0" applyNumberFormat="1" applyFont="1" applyBorder="1" applyAlignment="1">
      <alignment wrapText="1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3" fillId="0" borderId="4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9" xfId="0" applyNumberFormat="1" applyFont="1" applyBorder="1"/>
    <xf numFmtId="165" fontId="2" fillId="0" borderId="9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51800000</v>
      </c>
      <c r="C10" s="108"/>
      <c r="D10" s="108"/>
      <c r="E10" s="108">
        <f t="shared" ref="E10:E17" si="0">$B10      +$C10      +$D10</f>
        <v>51800000</v>
      </c>
      <c r="F10" s="109">
        <v>51800000</v>
      </c>
      <c r="G10" s="110">
        <v>51800000</v>
      </c>
      <c r="H10" s="109">
        <v>10596000</v>
      </c>
      <c r="I10" s="110">
        <v>9023671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10596000</v>
      </c>
      <c r="Q10" s="110">
        <f t="shared" ref="Q10:Q17" si="2">$I10      +$K10      +$M10      +$O10</f>
        <v>9023671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20.455598455598455</v>
      </c>
      <c r="U10" s="56">
        <f t="shared" ref="U10:U16" si="6">IF(($E10      =0),0,(($Q10      /$E10      )*100))</f>
        <v>17.420214285714287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32200000</v>
      </c>
      <c r="C11" s="108"/>
      <c r="D11" s="108"/>
      <c r="E11" s="108">
        <f t="shared" si="0"/>
        <v>32200000</v>
      </c>
      <c r="F11" s="109">
        <v>32200000</v>
      </c>
      <c r="G11" s="110">
        <v>21500000</v>
      </c>
      <c r="H11" s="109">
        <v>5711000</v>
      </c>
      <c r="I11" s="110">
        <v>5306048</v>
      </c>
      <c r="J11" s="109"/>
      <c r="K11" s="110"/>
      <c r="L11" s="109"/>
      <c r="M11" s="110"/>
      <c r="N11" s="109"/>
      <c r="O11" s="110"/>
      <c r="P11" s="109">
        <f t="shared" si="1"/>
        <v>5711000</v>
      </c>
      <c r="Q11" s="110">
        <f t="shared" si="2"/>
        <v>5306048</v>
      </c>
      <c r="R11" s="54">
        <f t="shared" si="3"/>
        <v>0</v>
      </c>
      <c r="S11" s="55">
        <f t="shared" si="4"/>
        <v>0</v>
      </c>
      <c r="T11" s="54">
        <f t="shared" si="5"/>
        <v>17.736024844720497</v>
      </c>
      <c r="U11" s="56">
        <f t="shared" si="6"/>
        <v>16.478409937888198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>
        <v>182100000</v>
      </c>
      <c r="C13" s="108"/>
      <c r="D13" s="108"/>
      <c r="E13" s="108">
        <f t="shared" si="0"/>
        <v>182100000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66000000</v>
      </c>
      <c r="C14" s="108"/>
      <c r="D14" s="108"/>
      <c r="E14" s="108">
        <f t="shared" si="0"/>
        <v>66000000</v>
      </c>
      <c r="F14" s="109">
        <v>66000000</v>
      </c>
      <c r="G14" s="110">
        <v>26150000</v>
      </c>
      <c r="H14" s="109">
        <v>13779000</v>
      </c>
      <c r="I14" s="110">
        <v>715417</v>
      </c>
      <c r="J14" s="109"/>
      <c r="K14" s="110"/>
      <c r="L14" s="109"/>
      <c r="M14" s="110"/>
      <c r="N14" s="109"/>
      <c r="O14" s="110"/>
      <c r="P14" s="109">
        <f t="shared" si="1"/>
        <v>13779000</v>
      </c>
      <c r="Q14" s="110">
        <f t="shared" si="2"/>
        <v>715417</v>
      </c>
      <c r="R14" s="54">
        <f t="shared" si="3"/>
        <v>0</v>
      </c>
      <c r="S14" s="55">
        <f t="shared" si="4"/>
        <v>0</v>
      </c>
      <c r="T14" s="54">
        <f t="shared" si="5"/>
        <v>20.877272727272729</v>
      </c>
      <c r="U14" s="56">
        <f t="shared" si="6"/>
        <v>1.0839651515151516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13000000</v>
      </c>
      <c r="C15" s="108"/>
      <c r="D15" s="108"/>
      <c r="E15" s="108">
        <f t="shared" si="0"/>
        <v>13000000</v>
      </c>
      <c r="F15" s="109">
        <v>13000000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184000000</v>
      </c>
      <c r="C16" s="108"/>
      <c r="D16" s="108"/>
      <c r="E16" s="108">
        <f t="shared" si="0"/>
        <v>184000000</v>
      </c>
      <c r="F16" s="109">
        <v>184000000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529100000</v>
      </c>
      <c r="C17" s="111">
        <f>SUM(C9:C16)</f>
        <v>0</v>
      </c>
      <c r="D17" s="111"/>
      <c r="E17" s="111">
        <f t="shared" si="0"/>
        <v>529100000</v>
      </c>
      <c r="F17" s="112">
        <f t="shared" ref="F17:O17" si="7">SUM(F9:F16)</f>
        <v>347000000</v>
      </c>
      <c r="G17" s="113">
        <f t="shared" si="7"/>
        <v>99450000</v>
      </c>
      <c r="H17" s="112">
        <f t="shared" si="7"/>
        <v>30086000</v>
      </c>
      <c r="I17" s="113">
        <f t="shared" si="7"/>
        <v>15045136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30086000</v>
      </c>
      <c r="Q17" s="113">
        <f t="shared" si="2"/>
        <v>15045136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9.0593194820837102</v>
      </c>
      <c r="U17" s="60">
        <f>IF((SUM($E9:$E14))=0,0,(Q17/(SUM($E9:$E14))*100))</f>
        <v>4.530302920806986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201771000</v>
      </c>
      <c r="C19" s="108"/>
      <c r="D19" s="108"/>
      <c r="E19" s="108">
        <f t="shared" ref="E19:E26" si="8">$B19      +$C19      +$D19</f>
        <v>201771000</v>
      </c>
      <c r="F19" s="109">
        <v>201771000</v>
      </c>
      <c r="G19" s="110">
        <v>69922000</v>
      </c>
      <c r="H19" s="109">
        <v>26107000</v>
      </c>
      <c r="I19" s="110">
        <v>26162400</v>
      </c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26107000</v>
      </c>
      <c r="Q19" s="110">
        <f t="shared" ref="Q19:Q26" si="10">$I19      +$K19      +$M19      +$O19</f>
        <v>26162400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12.938925811935311</v>
      </c>
      <c r="U19" s="56">
        <f t="shared" ref="U19:U25" si="14">IF(($E19      =0),0,(($Q19      /$E19      )*100))</f>
        <v>12.966382681356587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201771000</v>
      </c>
      <c r="C26" s="111">
        <f>SUM(C19:C25)</f>
        <v>0</v>
      </c>
      <c r="D26" s="111"/>
      <c r="E26" s="111">
        <f t="shared" si="8"/>
        <v>201771000</v>
      </c>
      <c r="F26" s="112">
        <f t="shared" ref="F26:O26" si="15">SUM(F19:F25)</f>
        <v>201771000</v>
      </c>
      <c r="G26" s="113">
        <f t="shared" si="15"/>
        <v>69922000</v>
      </c>
      <c r="H26" s="112">
        <f t="shared" si="15"/>
        <v>26107000</v>
      </c>
      <c r="I26" s="113">
        <f t="shared" si="15"/>
        <v>26162400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26107000</v>
      </c>
      <c r="Q26" s="113">
        <f t="shared" si="10"/>
        <v>26162400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12.938925811935311</v>
      </c>
      <c r="U26" s="60">
        <f>IF(($E26-$E21-$E25)   =0,0,($Q26   /($E26-$E21-$E25)   )*100)</f>
        <v>12.966382681356587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3127787000</v>
      </c>
      <c r="C30" s="108"/>
      <c r="D30" s="108"/>
      <c r="E30" s="108">
        <f>$B30      +$C30      +$D30</f>
        <v>3127787000</v>
      </c>
      <c r="F30" s="109">
        <v>3127787000</v>
      </c>
      <c r="G30" s="110">
        <v>960102000</v>
      </c>
      <c r="H30" s="109">
        <v>409259000</v>
      </c>
      <c r="I30" s="110">
        <v>413348987</v>
      </c>
      <c r="J30" s="109"/>
      <c r="K30" s="110"/>
      <c r="L30" s="109"/>
      <c r="M30" s="110"/>
      <c r="N30" s="109"/>
      <c r="O30" s="110"/>
      <c r="P30" s="109">
        <f>$H30      +$J30      +$L30      +$N30</f>
        <v>409259000</v>
      </c>
      <c r="Q30" s="110">
        <f>$I30      +$K30      +$M30      +$O30</f>
        <v>413348987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13.084618613735527</v>
      </c>
      <c r="U30" s="56">
        <f>IF(($E30      =0),0,(($Q30      /$E30      )*100))</f>
        <v>13.215381578093394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14322000</v>
      </c>
      <c r="C31" s="108"/>
      <c r="D31" s="108"/>
      <c r="E31" s="108">
        <f>$B31      +$C31      +$D31</f>
        <v>14322000</v>
      </c>
      <c r="F31" s="109">
        <v>14322000</v>
      </c>
      <c r="G31" s="110">
        <v>7850000</v>
      </c>
      <c r="H31" s="109">
        <v>2629000</v>
      </c>
      <c r="I31" s="110">
        <v>2169473</v>
      </c>
      <c r="J31" s="109"/>
      <c r="K31" s="110"/>
      <c r="L31" s="109"/>
      <c r="M31" s="110"/>
      <c r="N31" s="109"/>
      <c r="O31" s="110"/>
      <c r="P31" s="109">
        <f>$H31      +$J31      +$L31      +$N31</f>
        <v>2629000</v>
      </c>
      <c r="Q31" s="110">
        <f>$I31      +$K31      +$M31      +$O31</f>
        <v>2169473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18.356374807987709</v>
      </c>
      <c r="U31" s="56">
        <f>IF(($E31      =0),0,(($Q31      /$E31      )*100))</f>
        <v>15.1478354978355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3142109000</v>
      </c>
      <c r="C32" s="111">
        <f>SUM(C28:C31)</f>
        <v>0</v>
      </c>
      <c r="D32" s="111"/>
      <c r="E32" s="111">
        <f>$B32      +$C32      +$D32</f>
        <v>3142109000</v>
      </c>
      <c r="F32" s="112">
        <f t="shared" ref="F32:O32" si="16">SUM(F28:F31)</f>
        <v>3142109000</v>
      </c>
      <c r="G32" s="113">
        <f t="shared" si="16"/>
        <v>967952000</v>
      </c>
      <c r="H32" s="112">
        <f t="shared" si="16"/>
        <v>411888000</v>
      </c>
      <c r="I32" s="113">
        <f t="shared" si="16"/>
        <v>415518460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411888000</v>
      </c>
      <c r="Q32" s="113">
        <f>$I32      +$K32      +$M32      +$O32</f>
        <v>415518460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13.10864772673386</v>
      </c>
      <c r="U32" s="60">
        <f>IF($E32   =0,0,($Q32   /$E32   )*100)</f>
        <v>13.224189867378886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71023000</v>
      </c>
      <c r="C34" s="108"/>
      <c r="D34" s="108"/>
      <c r="E34" s="108">
        <f>$B34      +$C34      +$D34</f>
        <v>71023000</v>
      </c>
      <c r="F34" s="109">
        <v>71023000</v>
      </c>
      <c r="G34" s="110">
        <v>17746000</v>
      </c>
      <c r="H34" s="109">
        <v>13272000</v>
      </c>
      <c r="I34" s="110">
        <v>24108744</v>
      </c>
      <c r="J34" s="109"/>
      <c r="K34" s="110"/>
      <c r="L34" s="109"/>
      <c r="M34" s="110"/>
      <c r="N34" s="109"/>
      <c r="O34" s="110"/>
      <c r="P34" s="109">
        <f>$H34      +$J34      +$L34      +$N34</f>
        <v>13272000</v>
      </c>
      <c r="Q34" s="110">
        <f>$I34      +$K34      +$M34      +$O34</f>
        <v>24108744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18.68690424228771</v>
      </c>
      <c r="U34" s="56">
        <f>IF(($E34      =0),0,(($Q34      /$E34      )*100))</f>
        <v>33.944981203272178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71023000</v>
      </c>
      <c r="C35" s="111">
        <f>C34</f>
        <v>0</v>
      </c>
      <c r="D35" s="111"/>
      <c r="E35" s="111">
        <f>$B35      +$C35      +$D35</f>
        <v>71023000</v>
      </c>
      <c r="F35" s="112">
        <f t="shared" ref="F35:O35" si="17">F34</f>
        <v>71023000</v>
      </c>
      <c r="G35" s="113">
        <f t="shared" si="17"/>
        <v>17746000</v>
      </c>
      <c r="H35" s="112">
        <f t="shared" si="17"/>
        <v>13272000</v>
      </c>
      <c r="I35" s="113">
        <f t="shared" si="17"/>
        <v>24108744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13272000</v>
      </c>
      <c r="Q35" s="113">
        <f>$I35      +$K35      +$M35      +$O35</f>
        <v>24108744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18.68690424228771</v>
      </c>
      <c r="U35" s="60">
        <f>IF($E35   =0,0,($Q35   /$E35   )*100)</f>
        <v>33.944981203272178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159447000</v>
      </c>
      <c r="C37" s="108"/>
      <c r="D37" s="108"/>
      <c r="E37" s="108">
        <f t="shared" ref="E37:E42" si="18">$B37      +$C37      +$D37</f>
        <v>159447000</v>
      </c>
      <c r="F37" s="109">
        <v>159447000</v>
      </c>
      <c r="G37" s="110">
        <v>71751000</v>
      </c>
      <c r="H37" s="109">
        <v>43323000</v>
      </c>
      <c r="I37" s="110">
        <v>16757802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43323000</v>
      </c>
      <c r="Q37" s="110">
        <f t="shared" ref="Q37:Q42" si="20">$I37      +$K37      +$M37      +$O37</f>
        <v>16757802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27.170784022276994</v>
      </c>
      <c r="U37" s="56">
        <f t="shared" ref="U37:U41" si="24">IF(($E37      =0),0,(($Q37      /$E37      )*100))</f>
        <v>10.509951269073737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98327000</v>
      </c>
      <c r="C38" s="108"/>
      <c r="D38" s="108"/>
      <c r="E38" s="108">
        <f t="shared" si="18"/>
        <v>98327000</v>
      </c>
      <c r="F38" s="109">
        <v>89400000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20000000</v>
      </c>
      <c r="C40" s="108"/>
      <c r="D40" s="108"/>
      <c r="E40" s="108">
        <f t="shared" si="18"/>
        <v>20000000</v>
      </c>
      <c r="F40" s="109">
        <v>20000000</v>
      </c>
      <c r="G40" s="110">
        <v>8100000</v>
      </c>
      <c r="H40" s="109"/>
      <c r="I40" s="110">
        <v>442989</v>
      </c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442989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2.2149450000000002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277774000</v>
      </c>
      <c r="C42" s="111">
        <f>SUM(C37:C41)</f>
        <v>0</v>
      </c>
      <c r="D42" s="111"/>
      <c r="E42" s="111">
        <f t="shared" si="18"/>
        <v>277774000</v>
      </c>
      <c r="F42" s="112">
        <f t="shared" ref="F42:O42" si="25">SUM(F37:F41)</f>
        <v>268847000</v>
      </c>
      <c r="G42" s="113">
        <f t="shared" si="25"/>
        <v>79851000</v>
      </c>
      <c r="H42" s="112">
        <f t="shared" si="25"/>
        <v>43323000</v>
      </c>
      <c r="I42" s="113">
        <f t="shared" si="25"/>
        <v>17200791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43323000</v>
      </c>
      <c r="Q42" s="113">
        <f t="shared" si="20"/>
        <v>17200791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24.142504472072535</v>
      </c>
      <c r="U42" s="60">
        <f>IF((+$E37+$E40) =0,0,(Q42   /(+$E37+$E40) )*100)</f>
        <v>9.5854436128773397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490000000</v>
      </c>
      <c r="C45" s="108"/>
      <c r="D45" s="108"/>
      <c r="E45" s="108">
        <f t="shared" si="26"/>
        <v>490000000</v>
      </c>
      <c r="F45" s="109">
        <v>490000000</v>
      </c>
      <c r="G45" s="110">
        <v>49000000</v>
      </c>
      <c r="H45" s="109">
        <v>17007000</v>
      </c>
      <c r="I45" s="110">
        <v>17007108</v>
      </c>
      <c r="J45" s="109"/>
      <c r="K45" s="110"/>
      <c r="L45" s="109"/>
      <c r="M45" s="110"/>
      <c r="N45" s="109"/>
      <c r="O45" s="110"/>
      <c r="P45" s="109">
        <f t="shared" si="27"/>
        <v>17007000</v>
      </c>
      <c r="Q45" s="110">
        <f t="shared" si="28"/>
        <v>17007108</v>
      </c>
      <c r="R45" s="54">
        <f t="shared" si="29"/>
        <v>0</v>
      </c>
      <c r="S45" s="55">
        <f t="shared" si="30"/>
        <v>0</v>
      </c>
      <c r="T45" s="54">
        <f t="shared" si="31"/>
        <v>3.4708163265306125</v>
      </c>
      <c r="U45" s="56">
        <f t="shared" si="32"/>
        <v>3.4708383673469387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16016000</v>
      </c>
      <c r="C46" s="108"/>
      <c r="D46" s="108"/>
      <c r="E46" s="108">
        <f t="shared" si="26"/>
        <v>16016000</v>
      </c>
      <c r="F46" s="109">
        <v>16016000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205264000</v>
      </c>
      <c r="C53" s="108"/>
      <c r="D53" s="108"/>
      <c r="E53" s="108">
        <f t="shared" si="26"/>
        <v>205264000</v>
      </c>
      <c r="F53" s="109">
        <v>205264000</v>
      </c>
      <c r="G53" s="110">
        <v>45751000</v>
      </c>
      <c r="H53" s="109">
        <v>11598000</v>
      </c>
      <c r="I53" s="110">
        <v>9909189</v>
      </c>
      <c r="J53" s="109"/>
      <c r="K53" s="110"/>
      <c r="L53" s="109"/>
      <c r="M53" s="110"/>
      <c r="N53" s="109"/>
      <c r="O53" s="110"/>
      <c r="P53" s="109">
        <f t="shared" si="27"/>
        <v>11598000</v>
      </c>
      <c r="Q53" s="110">
        <f t="shared" si="28"/>
        <v>9909189</v>
      </c>
      <c r="R53" s="54">
        <f t="shared" si="29"/>
        <v>0</v>
      </c>
      <c r="S53" s="55">
        <f t="shared" si="30"/>
        <v>0</v>
      </c>
      <c r="T53" s="54">
        <f t="shared" si="31"/>
        <v>5.6502845116532852</v>
      </c>
      <c r="U53" s="56">
        <f t="shared" si="32"/>
        <v>4.8275338101177017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711280000</v>
      </c>
      <c r="C55" s="111">
        <f>SUM(C44:C54)</f>
        <v>0</v>
      </c>
      <c r="D55" s="111"/>
      <c r="E55" s="111">
        <f t="shared" si="26"/>
        <v>711280000</v>
      </c>
      <c r="F55" s="112">
        <f t="shared" ref="F55:O55" si="33">SUM(F44:F54)</f>
        <v>711280000</v>
      </c>
      <c r="G55" s="113">
        <f t="shared" si="33"/>
        <v>94751000</v>
      </c>
      <c r="H55" s="112">
        <f t="shared" si="33"/>
        <v>28605000</v>
      </c>
      <c r="I55" s="113">
        <f t="shared" si="33"/>
        <v>26916297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28605000</v>
      </c>
      <c r="Q55" s="113">
        <f t="shared" si="28"/>
        <v>26916297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4.1142645095963548</v>
      </c>
      <c r="U55" s="60">
        <f>IF((+$E45+$E47+$E49+$E50+$E53) =0,0,(Q55   /(+$E45+$E47+$E49+$E50+$E53) )*100)</f>
        <v>3.871377922630828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619527000</v>
      </c>
      <c r="C67" s="108"/>
      <c r="D67" s="108"/>
      <c r="E67" s="108">
        <f t="shared" si="35"/>
        <v>619527000</v>
      </c>
      <c r="F67" s="109">
        <v>619527000</v>
      </c>
      <c r="G67" s="110">
        <v>175965000</v>
      </c>
      <c r="H67" s="109">
        <v>72218000</v>
      </c>
      <c r="I67" s="110">
        <v>72218302</v>
      </c>
      <c r="J67" s="109"/>
      <c r="K67" s="110"/>
      <c r="L67" s="109"/>
      <c r="M67" s="110"/>
      <c r="N67" s="109"/>
      <c r="O67" s="110"/>
      <c r="P67" s="109">
        <f t="shared" si="36"/>
        <v>72218000</v>
      </c>
      <c r="Q67" s="110">
        <f t="shared" si="37"/>
        <v>72218302</v>
      </c>
      <c r="R67" s="54">
        <f t="shared" si="38"/>
        <v>0</v>
      </c>
      <c r="S67" s="55">
        <f t="shared" si="39"/>
        <v>0</v>
      </c>
      <c r="T67" s="54">
        <f t="shared" si="40"/>
        <v>11.656957646720805</v>
      </c>
      <c r="U67" s="56">
        <f t="shared" si="41"/>
        <v>11.657006393587366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619527000</v>
      </c>
      <c r="C68" s="111">
        <f>SUM(C63:C67)</f>
        <v>0</v>
      </c>
      <c r="D68" s="111"/>
      <c r="E68" s="111">
        <f t="shared" si="35"/>
        <v>619527000</v>
      </c>
      <c r="F68" s="112">
        <f t="shared" ref="F68:O68" si="42">SUM(F63:F67)</f>
        <v>619527000</v>
      </c>
      <c r="G68" s="113">
        <f t="shared" si="42"/>
        <v>175965000</v>
      </c>
      <c r="H68" s="112">
        <f t="shared" si="42"/>
        <v>72218000</v>
      </c>
      <c r="I68" s="113">
        <f t="shared" si="42"/>
        <v>72218302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72218000</v>
      </c>
      <c r="Q68" s="113">
        <f t="shared" si="37"/>
        <v>72218302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11.656957646720805</v>
      </c>
      <c r="U68" s="60">
        <f>IF((+$E63+$E65+$E67) =0,0,(Q68  /(+$E63+$E65+$E67) )*100)</f>
        <v>11.657006393587366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5552584000</v>
      </c>
      <c r="C69" s="120">
        <f>SUM(C9:C16,C19:C25,C28:C31,C34,C37:C41,C44:C54,C57:C60,C63:C67)</f>
        <v>0</v>
      </c>
      <c r="D69" s="120"/>
      <c r="E69" s="120">
        <f t="shared" si="35"/>
        <v>5552584000</v>
      </c>
      <c r="F69" s="121">
        <f t="shared" ref="F69:O69" si="43">SUM(F9:F16,F19:F25,F28:F31,F34,F37:F41,F44:F54,F57:F60,F63:F67)</f>
        <v>5361557000</v>
      </c>
      <c r="G69" s="122">
        <f t="shared" si="43"/>
        <v>1505637000</v>
      </c>
      <c r="H69" s="121">
        <f t="shared" si="43"/>
        <v>625499000</v>
      </c>
      <c r="I69" s="122">
        <f t="shared" si="43"/>
        <v>597170130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625499000</v>
      </c>
      <c r="Q69" s="122">
        <f t="shared" si="37"/>
        <v>597170130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11.934177420958129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11.393678138440876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486428000</v>
      </c>
      <c r="C71" s="108"/>
      <c r="D71" s="108"/>
      <c r="E71" s="108">
        <f>$B71      +$C71      +$D71</f>
        <v>486428000</v>
      </c>
      <c r="F71" s="109">
        <v>486428000</v>
      </c>
      <c r="G71" s="110">
        <v>172082000</v>
      </c>
      <c r="H71" s="109">
        <v>96586000</v>
      </c>
      <c r="I71" s="110">
        <v>61779475</v>
      </c>
      <c r="J71" s="109"/>
      <c r="K71" s="110"/>
      <c r="L71" s="109"/>
      <c r="M71" s="110"/>
      <c r="N71" s="109"/>
      <c r="O71" s="110"/>
      <c r="P71" s="109">
        <f>$H71      +$J71      +$L71      +$N71</f>
        <v>96586000</v>
      </c>
      <c r="Q71" s="110">
        <f>$I71      +$K71      +$M71      +$O71</f>
        <v>61779475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19.856176042497552</v>
      </c>
      <c r="U71" s="56">
        <f>IF(($E71      =0),0,(($Q71      /$E71      )*100))</f>
        <v>12.700641204864851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486428000</v>
      </c>
      <c r="C73" s="117">
        <f>SUM(C71:C72)</f>
        <v>0</v>
      </c>
      <c r="D73" s="117"/>
      <c r="E73" s="117">
        <f>$B73      +$C73      +$D73</f>
        <v>486428000</v>
      </c>
      <c r="F73" s="118">
        <f t="shared" ref="F73:O73" si="44">SUM(F71:F72)</f>
        <v>486428000</v>
      </c>
      <c r="G73" s="119">
        <f t="shared" si="44"/>
        <v>172082000</v>
      </c>
      <c r="H73" s="118">
        <f t="shared" si="44"/>
        <v>96586000</v>
      </c>
      <c r="I73" s="119">
        <f t="shared" si="44"/>
        <v>61779475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96586000</v>
      </c>
      <c r="Q73" s="119">
        <f>$I73      +$K73      +$M73      +$O73</f>
        <v>61779475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19.856176042497552</v>
      </c>
      <c r="U73" s="65">
        <f>IF($E71   =0,0,($Q71   /$E71 )*100)</f>
        <v>12.700641204864851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486428000</v>
      </c>
      <c r="C74" s="120">
        <f>SUM(C71:C72)</f>
        <v>0</v>
      </c>
      <c r="D74" s="120"/>
      <c r="E74" s="120">
        <f>$B74      +$C74      +$D74</f>
        <v>486428000</v>
      </c>
      <c r="F74" s="121">
        <f t="shared" ref="F74:O74" si="45">SUM(F71:F72)</f>
        <v>486428000</v>
      </c>
      <c r="G74" s="122">
        <f t="shared" si="45"/>
        <v>172082000</v>
      </c>
      <c r="H74" s="121">
        <f t="shared" si="45"/>
        <v>96586000</v>
      </c>
      <c r="I74" s="122">
        <f t="shared" si="45"/>
        <v>61779475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96586000</v>
      </c>
      <c r="Q74" s="122">
        <f>$I74      +$K74      +$M74      +$O74</f>
        <v>61779475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19.856176042497552</v>
      </c>
      <c r="U74" s="71">
        <f>IF($E71   =0,0,($Q71   /$E71 )*100)</f>
        <v>12.700641204864851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6039012000</v>
      </c>
      <c r="C75" s="120">
        <f>SUM(C9:C16,C19:C25,C28:C31,C34,C37:C41,C44:C54,C57:C60,C63:C67,C71:C72)</f>
        <v>0</v>
      </c>
      <c r="D75" s="120"/>
      <c r="E75" s="120">
        <f>$B75      +$C75      +$D75</f>
        <v>6039012000</v>
      </c>
      <c r="F75" s="121">
        <f t="shared" ref="F75:O75" si="46">SUM(F9:F16,F19:F25,F28:F31,F34,F37:F41,F44:F54,F57:F60,F63:F67,F71:F72)</f>
        <v>5847985000</v>
      </c>
      <c r="G75" s="122">
        <f t="shared" si="46"/>
        <v>1677719000</v>
      </c>
      <c r="H75" s="121">
        <f t="shared" si="46"/>
        <v>722085000</v>
      </c>
      <c r="I75" s="122">
        <f t="shared" si="46"/>
        <v>658949605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722085000</v>
      </c>
      <c r="Q75" s="122">
        <f>$I75      +$K75      +$M75      +$O75</f>
        <v>658949605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12.606961051694851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11.504673279828147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mi1nbVVLS5SXe936Jftcs0Mt/PX4LX2OHg3pvAhJ9xmXbexsv7k7LK8AAwuqSaobHIbwg60RM3cKzaSlHnqc/A==" saltValue="zkJkU8tIWBativkSe71Rm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1700000</v>
      </c>
      <c r="C10" s="108"/>
      <c r="D10" s="108"/>
      <c r="E10" s="108">
        <f t="shared" ref="E10:E17" si="0">$B10      +$C10      +$D10</f>
        <v>1700000</v>
      </c>
      <c r="F10" s="109">
        <v>1700000</v>
      </c>
      <c r="G10" s="110">
        <v>1700000</v>
      </c>
      <c r="H10" s="109">
        <v>124000</v>
      </c>
      <c r="I10" s="110">
        <v>350597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124000</v>
      </c>
      <c r="Q10" s="110">
        <f t="shared" ref="Q10:Q17" si="2">$I10      +$K10      +$M10      +$O10</f>
        <v>350597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7.2941176470588234</v>
      </c>
      <c r="U10" s="56">
        <f t="shared" ref="U10:U16" si="6">IF(($E10      =0),0,(($Q10      /$E10      )*100))</f>
        <v>20.623352941176471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39500000</v>
      </c>
      <c r="C14" s="108"/>
      <c r="D14" s="108"/>
      <c r="E14" s="108">
        <f t="shared" si="0"/>
        <v>39500000</v>
      </c>
      <c r="F14" s="109">
        <v>39500000</v>
      </c>
      <c r="G14" s="110">
        <v>24650000</v>
      </c>
      <c r="H14" s="109">
        <v>13585000</v>
      </c>
      <c r="I14" s="110">
        <v>715417</v>
      </c>
      <c r="J14" s="109"/>
      <c r="K14" s="110"/>
      <c r="L14" s="109"/>
      <c r="M14" s="110"/>
      <c r="N14" s="109"/>
      <c r="O14" s="110"/>
      <c r="P14" s="109">
        <f t="shared" si="1"/>
        <v>13585000</v>
      </c>
      <c r="Q14" s="110">
        <f t="shared" si="2"/>
        <v>715417</v>
      </c>
      <c r="R14" s="54">
        <f t="shared" si="3"/>
        <v>0</v>
      </c>
      <c r="S14" s="55">
        <f t="shared" si="4"/>
        <v>0</v>
      </c>
      <c r="T14" s="54">
        <f t="shared" si="5"/>
        <v>34.392405063291136</v>
      </c>
      <c r="U14" s="56">
        <f t="shared" si="6"/>
        <v>1.8111822784810125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2000000</v>
      </c>
      <c r="C15" s="108"/>
      <c r="D15" s="108"/>
      <c r="E15" s="108">
        <f t="shared" si="0"/>
        <v>2000000</v>
      </c>
      <c r="F15" s="109">
        <v>2000000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43200000</v>
      </c>
      <c r="C17" s="111">
        <f>SUM(C9:C16)</f>
        <v>0</v>
      </c>
      <c r="D17" s="111"/>
      <c r="E17" s="111">
        <f t="shared" si="0"/>
        <v>43200000</v>
      </c>
      <c r="F17" s="112">
        <f t="shared" ref="F17:O17" si="7">SUM(F9:F16)</f>
        <v>43200000</v>
      </c>
      <c r="G17" s="113">
        <f t="shared" si="7"/>
        <v>26350000</v>
      </c>
      <c r="H17" s="112">
        <f t="shared" si="7"/>
        <v>13709000</v>
      </c>
      <c r="I17" s="113">
        <f t="shared" si="7"/>
        <v>1066014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13709000</v>
      </c>
      <c r="Q17" s="113">
        <f t="shared" si="2"/>
        <v>1066014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33.274271844660191</v>
      </c>
      <c r="U17" s="60">
        <f>IF((SUM($E9:$E14))=0,0,(Q17/(SUM($E9:$E14))*100))</f>
        <v>2.5874126213592232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63737000</v>
      </c>
      <c r="C19" s="108"/>
      <c r="D19" s="108"/>
      <c r="E19" s="108">
        <f t="shared" ref="E19:E26" si="8">$B19      +$C19      +$D19</f>
        <v>63737000</v>
      </c>
      <c r="F19" s="109">
        <v>63737000</v>
      </c>
      <c r="G19" s="110">
        <v>15503000</v>
      </c>
      <c r="H19" s="109">
        <v>5287000</v>
      </c>
      <c r="I19" s="110">
        <v>5342502</v>
      </c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5287000</v>
      </c>
      <c r="Q19" s="110">
        <f t="shared" ref="Q19:Q26" si="10">$I19      +$K19      +$M19      +$O19</f>
        <v>5342502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8.2950248678161831</v>
      </c>
      <c r="U19" s="56">
        <f t="shared" ref="U19:U25" si="14">IF(($E19      =0),0,(($Q19      /$E19      )*100))</f>
        <v>8.3821045860332308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63737000</v>
      </c>
      <c r="C26" s="111">
        <f>SUM(C19:C25)</f>
        <v>0</v>
      </c>
      <c r="D26" s="111"/>
      <c r="E26" s="111">
        <f t="shared" si="8"/>
        <v>63737000</v>
      </c>
      <c r="F26" s="112">
        <f t="shared" ref="F26:O26" si="15">SUM(F19:F25)</f>
        <v>63737000</v>
      </c>
      <c r="G26" s="113">
        <f t="shared" si="15"/>
        <v>15503000</v>
      </c>
      <c r="H26" s="112">
        <f t="shared" si="15"/>
        <v>5287000</v>
      </c>
      <c r="I26" s="113">
        <f t="shared" si="15"/>
        <v>5342502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5287000</v>
      </c>
      <c r="Q26" s="113">
        <f t="shared" si="10"/>
        <v>5342502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8.2950248678161831</v>
      </c>
      <c r="U26" s="60">
        <f>IF(($E26-$E21-$E25)   =0,0,($Q26   /($E26-$E21-$E25)   )*100)</f>
        <v>8.3821045860332308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3349000</v>
      </c>
      <c r="C34" s="108"/>
      <c r="D34" s="108"/>
      <c r="E34" s="108">
        <f>$B34      +$C34      +$D34</f>
        <v>3349000</v>
      </c>
      <c r="F34" s="109">
        <v>3349000</v>
      </c>
      <c r="G34" s="110">
        <v>837000</v>
      </c>
      <c r="H34" s="109">
        <v>761000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761000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22.723200955509107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3349000</v>
      </c>
      <c r="C35" s="111">
        <f>C34</f>
        <v>0</v>
      </c>
      <c r="D35" s="111"/>
      <c r="E35" s="111">
        <f>$B35      +$C35      +$D35</f>
        <v>3349000</v>
      </c>
      <c r="F35" s="112">
        <f t="shared" ref="F35:O35" si="17">F34</f>
        <v>3349000</v>
      </c>
      <c r="G35" s="113">
        <f t="shared" si="17"/>
        <v>837000</v>
      </c>
      <c r="H35" s="112">
        <f t="shared" si="17"/>
        <v>761000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761000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22.723200955509107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12140000</v>
      </c>
      <c r="C37" s="108"/>
      <c r="D37" s="108"/>
      <c r="E37" s="108">
        <f t="shared" ref="E37:E42" si="18">$B37      +$C37      +$D37</f>
        <v>12140000</v>
      </c>
      <c r="F37" s="109">
        <v>12140000</v>
      </c>
      <c r="G37" s="110">
        <v>5463000</v>
      </c>
      <c r="H37" s="109">
        <v>5463000</v>
      </c>
      <c r="I37" s="110">
        <v>6480899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5463000</v>
      </c>
      <c r="Q37" s="110">
        <f t="shared" ref="Q37:Q42" si="20">$I37      +$K37      +$M37      +$O37</f>
        <v>6480899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45</v>
      </c>
      <c r="U37" s="56">
        <f t="shared" ref="U37:U41" si="24">IF(($E37      =0),0,(($Q37      /$E37      )*100))</f>
        <v>53.384670510708396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3649000</v>
      </c>
      <c r="C38" s="108"/>
      <c r="D38" s="108"/>
      <c r="E38" s="108">
        <f t="shared" si="18"/>
        <v>3649000</v>
      </c>
      <c r="F38" s="109">
        <v>3318000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15789000</v>
      </c>
      <c r="C42" s="111">
        <f>SUM(C37:C41)</f>
        <v>0</v>
      </c>
      <c r="D42" s="111"/>
      <c r="E42" s="111">
        <f t="shared" si="18"/>
        <v>15789000</v>
      </c>
      <c r="F42" s="112">
        <f t="shared" ref="F42:O42" si="25">SUM(F37:F41)</f>
        <v>15458000</v>
      </c>
      <c r="G42" s="113">
        <f t="shared" si="25"/>
        <v>5463000</v>
      </c>
      <c r="H42" s="112">
        <f t="shared" si="25"/>
        <v>5463000</v>
      </c>
      <c r="I42" s="113">
        <f t="shared" si="25"/>
        <v>6480899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5463000</v>
      </c>
      <c r="Q42" s="113">
        <f t="shared" si="20"/>
        <v>6480899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45</v>
      </c>
      <c r="U42" s="60">
        <f>IF((+$E37+$E40) =0,0,(Q42   /(+$E37+$E40) )*100)</f>
        <v>53.384670510708396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490000000</v>
      </c>
      <c r="C45" s="108"/>
      <c r="D45" s="108"/>
      <c r="E45" s="108">
        <f t="shared" si="26"/>
        <v>490000000</v>
      </c>
      <c r="F45" s="109">
        <v>490000000</v>
      </c>
      <c r="G45" s="110">
        <v>49000000</v>
      </c>
      <c r="H45" s="109">
        <v>17007000</v>
      </c>
      <c r="I45" s="110">
        <v>17007108</v>
      </c>
      <c r="J45" s="109"/>
      <c r="K45" s="110"/>
      <c r="L45" s="109"/>
      <c r="M45" s="110"/>
      <c r="N45" s="109"/>
      <c r="O45" s="110"/>
      <c r="P45" s="109">
        <f t="shared" si="27"/>
        <v>17007000</v>
      </c>
      <c r="Q45" s="110">
        <f t="shared" si="28"/>
        <v>17007108</v>
      </c>
      <c r="R45" s="54">
        <f t="shared" si="29"/>
        <v>0</v>
      </c>
      <c r="S45" s="55">
        <f t="shared" si="30"/>
        <v>0</v>
      </c>
      <c r="T45" s="54">
        <f t="shared" si="31"/>
        <v>3.4708163265306125</v>
      </c>
      <c r="U45" s="56">
        <f t="shared" si="32"/>
        <v>3.4708383673469387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490000000</v>
      </c>
      <c r="C55" s="111">
        <f>SUM(C44:C54)</f>
        <v>0</v>
      </c>
      <c r="D55" s="111"/>
      <c r="E55" s="111">
        <f t="shared" si="26"/>
        <v>490000000</v>
      </c>
      <c r="F55" s="112">
        <f t="shared" ref="F55:O55" si="33">SUM(F44:F54)</f>
        <v>490000000</v>
      </c>
      <c r="G55" s="113">
        <f t="shared" si="33"/>
        <v>49000000</v>
      </c>
      <c r="H55" s="112">
        <f t="shared" si="33"/>
        <v>17007000</v>
      </c>
      <c r="I55" s="113">
        <f t="shared" si="33"/>
        <v>17007108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17007000</v>
      </c>
      <c r="Q55" s="113">
        <f t="shared" si="28"/>
        <v>17007108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3.4708163265306125</v>
      </c>
      <c r="U55" s="60">
        <f>IF((+$E45+$E47+$E49+$E50+$E53) =0,0,(Q55   /(+$E45+$E47+$E49+$E50+$E53) )*100)</f>
        <v>3.4708383673469387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616075000</v>
      </c>
      <c r="C69" s="120">
        <f>SUM(C9:C16,C19:C25,C28:C31,C34,C37:C41,C44:C54,C57:C60,C63:C67)</f>
        <v>0</v>
      </c>
      <c r="D69" s="120"/>
      <c r="E69" s="120">
        <f t="shared" si="35"/>
        <v>616075000</v>
      </c>
      <c r="F69" s="121">
        <f t="shared" ref="F69:O69" si="43">SUM(F9:F16,F19:F25,F28:F31,F34,F37:F41,F44:F54,F57:F60,F63:F67)</f>
        <v>615744000</v>
      </c>
      <c r="G69" s="122">
        <f t="shared" si="43"/>
        <v>97153000</v>
      </c>
      <c r="H69" s="121">
        <f t="shared" si="43"/>
        <v>42227000</v>
      </c>
      <c r="I69" s="122">
        <f t="shared" si="43"/>
        <v>29896523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42227000</v>
      </c>
      <c r="Q69" s="122">
        <f t="shared" si="37"/>
        <v>29896523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6.9176280171552325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4.8976490188818955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616075000</v>
      </c>
      <c r="C75" s="120">
        <f>SUM(C9:C16,C19:C25,C28:C31,C34,C37:C41,C44:C54,C57:C60,C63:C67,C71:C72)</f>
        <v>0</v>
      </c>
      <c r="D75" s="120"/>
      <c r="E75" s="120">
        <f>$B75      +$C75      +$D75</f>
        <v>616075000</v>
      </c>
      <c r="F75" s="121">
        <f t="shared" ref="F75:O75" si="46">SUM(F9:F16,F19:F25,F28:F31,F34,F37:F41,F44:F54,F57:F60,F63:F67,F71:F72)</f>
        <v>615744000</v>
      </c>
      <c r="G75" s="122">
        <f t="shared" si="46"/>
        <v>97153000</v>
      </c>
      <c r="H75" s="121">
        <f t="shared" si="46"/>
        <v>42227000</v>
      </c>
      <c r="I75" s="122">
        <f t="shared" si="46"/>
        <v>29896523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42227000</v>
      </c>
      <c r="Q75" s="122">
        <f>$I75      +$K75      +$M75      +$O75</f>
        <v>29896523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6.9176280171552325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4.8976490188818955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ys3ZmPRlr1BrqpUdJOBqFIwUqZYGfRG5bSCPnYwn8Dlde1uQUoSKfXo0y4m3VJSBhj0CrCzpF3qHaUiG08PQMQ==" saltValue="vh0Q6aIilxoBsUkPeRD17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1700000</v>
      </c>
      <c r="C10" s="108"/>
      <c r="D10" s="108"/>
      <c r="E10" s="108">
        <f t="shared" ref="E10:E17" si="0">$B10      +$C10      +$D10</f>
        <v>1700000</v>
      </c>
      <c r="F10" s="109">
        <v>1700000</v>
      </c>
      <c r="G10" s="110">
        <v>1700000</v>
      </c>
      <c r="H10" s="109">
        <v>108000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108000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6.3529411764705879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1700000</v>
      </c>
      <c r="C17" s="111">
        <f>SUM(C9:C16)</f>
        <v>0</v>
      </c>
      <c r="D17" s="111"/>
      <c r="E17" s="111">
        <f t="shared" si="0"/>
        <v>1700000</v>
      </c>
      <c r="F17" s="112">
        <f t="shared" ref="F17:O17" si="7">SUM(F9:F16)</f>
        <v>1700000</v>
      </c>
      <c r="G17" s="113">
        <f t="shared" si="7"/>
        <v>1700000</v>
      </c>
      <c r="H17" s="112">
        <f t="shared" si="7"/>
        <v>108000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108000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6.3529411764705879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64530000</v>
      </c>
      <c r="C19" s="108"/>
      <c r="D19" s="108"/>
      <c r="E19" s="108">
        <f t="shared" ref="E19:E26" si="8">$B19      +$C19      +$D19</f>
        <v>64530000</v>
      </c>
      <c r="F19" s="109">
        <v>64530000</v>
      </c>
      <c r="G19" s="110">
        <v>24619000</v>
      </c>
      <c r="H19" s="109">
        <v>13662000</v>
      </c>
      <c r="I19" s="110">
        <v>13662162</v>
      </c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13662000</v>
      </c>
      <c r="Q19" s="110">
        <f t="shared" ref="Q19:Q26" si="10">$I19      +$K19      +$M19      +$O19</f>
        <v>13662162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21.171548117154813</v>
      </c>
      <c r="U19" s="56">
        <f t="shared" ref="U19:U25" si="14">IF(($E19      =0),0,(($Q19      /$E19      )*100))</f>
        <v>21.171799163179916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64530000</v>
      </c>
      <c r="C26" s="111">
        <f>SUM(C19:C25)</f>
        <v>0</v>
      </c>
      <c r="D26" s="111"/>
      <c r="E26" s="111">
        <f t="shared" si="8"/>
        <v>64530000</v>
      </c>
      <c r="F26" s="112">
        <f t="shared" ref="F26:O26" si="15">SUM(F19:F25)</f>
        <v>64530000</v>
      </c>
      <c r="G26" s="113">
        <f t="shared" si="15"/>
        <v>24619000</v>
      </c>
      <c r="H26" s="112">
        <f t="shared" si="15"/>
        <v>13662000</v>
      </c>
      <c r="I26" s="113">
        <f t="shared" si="15"/>
        <v>13662162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13662000</v>
      </c>
      <c r="Q26" s="113">
        <f t="shared" si="10"/>
        <v>13662162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21.171548117154813</v>
      </c>
      <c r="U26" s="60">
        <f>IF(($E26-$E21-$E25)   =0,0,($Q26   /($E26-$E21-$E25)   )*100)</f>
        <v>21.171799163179916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3202000</v>
      </c>
      <c r="C34" s="108"/>
      <c r="D34" s="108"/>
      <c r="E34" s="108">
        <f>$B34      +$C34      +$D34</f>
        <v>3202000</v>
      </c>
      <c r="F34" s="109">
        <v>3202000</v>
      </c>
      <c r="G34" s="110">
        <v>800000</v>
      </c>
      <c r="H34" s="109">
        <v>251000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251000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7.8388507183010621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3202000</v>
      </c>
      <c r="C35" s="111">
        <f>C34</f>
        <v>0</v>
      </c>
      <c r="D35" s="111"/>
      <c r="E35" s="111">
        <f>$B35      +$C35      +$D35</f>
        <v>3202000</v>
      </c>
      <c r="F35" s="112">
        <f t="shared" ref="F35:O35" si="17">F34</f>
        <v>3202000</v>
      </c>
      <c r="G35" s="113">
        <f t="shared" si="17"/>
        <v>800000</v>
      </c>
      <c r="H35" s="112">
        <f t="shared" si="17"/>
        <v>251000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251000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7.8388507183010621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6188000</v>
      </c>
      <c r="C37" s="108"/>
      <c r="D37" s="108"/>
      <c r="E37" s="108">
        <f t="shared" ref="E37:E42" si="18">$B37      +$C37      +$D37</f>
        <v>6188000</v>
      </c>
      <c r="F37" s="109">
        <v>6188000</v>
      </c>
      <c r="G37" s="110">
        <v>2785000</v>
      </c>
      <c r="H37" s="109">
        <v>2376000</v>
      </c>
      <c r="I37" s="110">
        <v>949565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2376000</v>
      </c>
      <c r="Q37" s="110">
        <f t="shared" ref="Q37:Q42" si="20">$I37      +$K37      +$M37      +$O37</f>
        <v>949565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38.396897220426638</v>
      </c>
      <c r="U37" s="56">
        <f t="shared" ref="U37:U41" si="24">IF(($E37      =0),0,(($Q37      /$E37      )*100))</f>
        <v>15.345265029088559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108000</v>
      </c>
      <c r="C38" s="108"/>
      <c r="D38" s="108"/>
      <c r="E38" s="108">
        <f t="shared" si="18"/>
        <v>108000</v>
      </c>
      <c r="F38" s="109">
        <v>98000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2000000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11296000</v>
      </c>
      <c r="C42" s="111">
        <f>SUM(C37:C41)</f>
        <v>0</v>
      </c>
      <c r="D42" s="111"/>
      <c r="E42" s="111">
        <f t="shared" si="18"/>
        <v>11296000</v>
      </c>
      <c r="F42" s="112">
        <f t="shared" ref="F42:O42" si="25">SUM(F37:F41)</f>
        <v>11286000</v>
      </c>
      <c r="G42" s="113">
        <f t="shared" si="25"/>
        <v>4785000</v>
      </c>
      <c r="H42" s="112">
        <f t="shared" si="25"/>
        <v>2376000</v>
      </c>
      <c r="I42" s="113">
        <f t="shared" si="25"/>
        <v>949565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2376000</v>
      </c>
      <c r="Q42" s="113">
        <f t="shared" si="20"/>
        <v>949565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21.237039685377191</v>
      </c>
      <c r="U42" s="60">
        <f>IF((+$E37+$E40) =0,0,(Q42   /(+$E37+$E40) )*100)</f>
        <v>8.4873525205577405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80728000</v>
      </c>
      <c r="C69" s="120">
        <f>SUM(C9:C16,C19:C25,C28:C31,C34,C37:C41,C44:C54,C57:C60,C63:C67)</f>
        <v>0</v>
      </c>
      <c r="D69" s="120"/>
      <c r="E69" s="120">
        <f t="shared" si="35"/>
        <v>80728000</v>
      </c>
      <c r="F69" s="121">
        <f t="shared" ref="F69:O69" si="43">SUM(F9:F16,F19:F25,F28:F31,F34,F37:F41,F44:F54,F57:F60,F63:F67)</f>
        <v>80718000</v>
      </c>
      <c r="G69" s="122">
        <f t="shared" si="43"/>
        <v>31904000</v>
      </c>
      <c r="H69" s="121">
        <f t="shared" si="43"/>
        <v>16397000</v>
      </c>
      <c r="I69" s="122">
        <f t="shared" si="43"/>
        <v>14611727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16397000</v>
      </c>
      <c r="Q69" s="122">
        <f t="shared" si="37"/>
        <v>14611727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20.338625651203177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18.124196229223518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80728000</v>
      </c>
      <c r="C75" s="120">
        <f>SUM(C9:C16,C19:C25,C28:C31,C34,C37:C41,C44:C54,C57:C60,C63:C67,C71:C72)</f>
        <v>0</v>
      </c>
      <c r="D75" s="120"/>
      <c r="E75" s="120">
        <f>$B75      +$C75      +$D75</f>
        <v>80728000</v>
      </c>
      <c r="F75" s="121">
        <f t="shared" ref="F75:O75" si="46">SUM(F9:F16,F19:F25,F28:F31,F34,F37:F41,F44:F54,F57:F60,F63:F67,F71:F72)</f>
        <v>80718000</v>
      </c>
      <c r="G75" s="122">
        <f t="shared" si="46"/>
        <v>31904000</v>
      </c>
      <c r="H75" s="121">
        <f t="shared" si="46"/>
        <v>16397000</v>
      </c>
      <c r="I75" s="122">
        <f t="shared" si="46"/>
        <v>14611727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16397000</v>
      </c>
      <c r="Q75" s="122">
        <f>$I75      +$K75      +$M75      +$O75</f>
        <v>14611727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20.338625651203177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18.124196229223518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LuRWeZ2n0SZQUnOqwhaku+p3mfd4Sh+5+S7Wp/x8rqIiXXJB2ddbISaB+U0CAs7jL5OmQt1sb9rSwLkU3Ie09A==" saltValue="9/x8WS1QAuclOBsJ5Yxr2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1700000</v>
      </c>
      <c r="C10" s="108"/>
      <c r="D10" s="108"/>
      <c r="E10" s="108">
        <f t="shared" ref="E10:E17" si="0">$B10      +$C10      +$D10</f>
        <v>1700000</v>
      </c>
      <c r="F10" s="109">
        <v>1700000</v>
      </c>
      <c r="G10" s="110">
        <v>1700000</v>
      </c>
      <c r="H10" s="109">
        <v>47000</v>
      </c>
      <c r="I10" s="110">
        <v>89719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47000</v>
      </c>
      <c r="Q10" s="110">
        <f t="shared" ref="Q10:Q17" si="2">$I10      +$K10      +$M10      +$O10</f>
        <v>89719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2.7647058823529411</v>
      </c>
      <c r="U10" s="56">
        <f t="shared" ref="U10:U16" si="6">IF(($E10      =0),0,(($Q10      /$E10      )*100))</f>
        <v>5.2775882352941181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1700000</v>
      </c>
      <c r="C17" s="111">
        <f>SUM(C9:C16)</f>
        <v>0</v>
      </c>
      <c r="D17" s="111"/>
      <c r="E17" s="111">
        <f t="shared" si="0"/>
        <v>1700000</v>
      </c>
      <c r="F17" s="112">
        <f t="shared" ref="F17:O17" si="7">SUM(F9:F16)</f>
        <v>1700000</v>
      </c>
      <c r="G17" s="113">
        <f t="shared" si="7"/>
        <v>1700000</v>
      </c>
      <c r="H17" s="112">
        <f t="shared" si="7"/>
        <v>47000</v>
      </c>
      <c r="I17" s="113">
        <f t="shared" si="7"/>
        <v>89719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47000</v>
      </c>
      <c r="Q17" s="113">
        <f t="shared" si="2"/>
        <v>89719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2.7647058823529411</v>
      </c>
      <c r="U17" s="60">
        <f>IF((SUM($E9:$E14))=0,0,(Q17/(SUM($E9:$E14))*100))</f>
        <v>5.2775882352941181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3019000</v>
      </c>
      <c r="C34" s="108"/>
      <c r="D34" s="108"/>
      <c r="E34" s="108">
        <f>$B34      +$C34      +$D34</f>
        <v>3019000</v>
      </c>
      <c r="F34" s="109">
        <v>3019000</v>
      </c>
      <c r="G34" s="110">
        <v>755000</v>
      </c>
      <c r="H34" s="109">
        <v>755000</v>
      </c>
      <c r="I34" s="110">
        <v>755000</v>
      </c>
      <c r="J34" s="109"/>
      <c r="K34" s="110"/>
      <c r="L34" s="109"/>
      <c r="M34" s="110"/>
      <c r="N34" s="109"/>
      <c r="O34" s="110"/>
      <c r="P34" s="109">
        <f>$H34      +$J34      +$L34      +$N34</f>
        <v>755000</v>
      </c>
      <c r="Q34" s="110">
        <f>$I34      +$K34      +$M34      +$O34</f>
        <v>755000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25.008280887711166</v>
      </c>
      <c r="U34" s="56">
        <f>IF(($E34      =0),0,(($Q34      /$E34      )*100))</f>
        <v>25.008280887711166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3019000</v>
      </c>
      <c r="C35" s="111">
        <f>C34</f>
        <v>0</v>
      </c>
      <c r="D35" s="111"/>
      <c r="E35" s="111">
        <f>$B35      +$C35      +$D35</f>
        <v>3019000</v>
      </c>
      <c r="F35" s="112">
        <f t="shared" ref="F35:O35" si="17">F34</f>
        <v>3019000</v>
      </c>
      <c r="G35" s="113">
        <f t="shared" si="17"/>
        <v>755000</v>
      </c>
      <c r="H35" s="112">
        <f t="shared" si="17"/>
        <v>755000</v>
      </c>
      <c r="I35" s="113">
        <f t="shared" si="17"/>
        <v>755000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755000</v>
      </c>
      <c r="Q35" s="113">
        <f>$I35      +$K35      +$M35      +$O35</f>
        <v>755000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25.008280887711166</v>
      </c>
      <c r="U35" s="60">
        <f>IF($E35   =0,0,($Q35   /$E35   )*100)</f>
        <v>25.008280887711166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15596000</v>
      </c>
      <c r="C37" s="108"/>
      <c r="D37" s="108"/>
      <c r="E37" s="108">
        <f t="shared" ref="E37:E42" si="18">$B37      +$C37      +$D37</f>
        <v>15596000</v>
      </c>
      <c r="F37" s="109">
        <v>15596000</v>
      </c>
      <c r="G37" s="110">
        <v>7018000</v>
      </c>
      <c r="H37" s="109">
        <v>3151000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3151000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20.203898435496281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864000</v>
      </c>
      <c r="C38" s="108"/>
      <c r="D38" s="108"/>
      <c r="E38" s="108">
        <f t="shared" si="18"/>
        <v>864000</v>
      </c>
      <c r="F38" s="109">
        <v>785000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16460000</v>
      </c>
      <c r="C42" s="111">
        <f>SUM(C37:C41)</f>
        <v>0</v>
      </c>
      <c r="D42" s="111"/>
      <c r="E42" s="111">
        <f t="shared" si="18"/>
        <v>16460000</v>
      </c>
      <c r="F42" s="112">
        <f t="shared" ref="F42:O42" si="25">SUM(F37:F41)</f>
        <v>16381000</v>
      </c>
      <c r="G42" s="113">
        <f t="shared" si="25"/>
        <v>7018000</v>
      </c>
      <c r="H42" s="112">
        <f t="shared" si="25"/>
        <v>3151000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3151000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20.203898435496281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20000000</v>
      </c>
      <c r="C53" s="108"/>
      <c r="D53" s="108"/>
      <c r="E53" s="108">
        <f t="shared" si="26"/>
        <v>20000000</v>
      </c>
      <c r="F53" s="109">
        <v>20000000</v>
      </c>
      <c r="G53" s="110">
        <v>4500000</v>
      </c>
      <c r="H53" s="109">
        <v>713000</v>
      </c>
      <c r="I53" s="110"/>
      <c r="J53" s="109"/>
      <c r="K53" s="110"/>
      <c r="L53" s="109"/>
      <c r="M53" s="110"/>
      <c r="N53" s="109"/>
      <c r="O53" s="110"/>
      <c r="P53" s="109">
        <f t="shared" si="27"/>
        <v>713000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3.5649999999999999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20000000</v>
      </c>
      <c r="C55" s="111">
        <f>SUM(C44:C54)</f>
        <v>0</v>
      </c>
      <c r="D55" s="111"/>
      <c r="E55" s="111">
        <f t="shared" si="26"/>
        <v>20000000</v>
      </c>
      <c r="F55" s="112">
        <f t="shared" ref="F55:O55" si="33">SUM(F44:F54)</f>
        <v>20000000</v>
      </c>
      <c r="G55" s="113">
        <f t="shared" si="33"/>
        <v>4500000</v>
      </c>
      <c r="H55" s="112">
        <f t="shared" si="33"/>
        <v>713000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713000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3.5649999999999999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41179000</v>
      </c>
      <c r="C69" s="120">
        <f>SUM(C9:C16,C19:C25,C28:C31,C34,C37:C41,C44:C54,C57:C60,C63:C67)</f>
        <v>0</v>
      </c>
      <c r="D69" s="120"/>
      <c r="E69" s="120">
        <f t="shared" si="35"/>
        <v>41179000</v>
      </c>
      <c r="F69" s="121">
        <f t="shared" ref="F69:O69" si="43">SUM(F9:F16,F19:F25,F28:F31,F34,F37:F41,F44:F54,F57:F60,F63:F67)</f>
        <v>41100000</v>
      </c>
      <c r="G69" s="122">
        <f t="shared" si="43"/>
        <v>13973000</v>
      </c>
      <c r="H69" s="121">
        <f t="shared" si="43"/>
        <v>4666000</v>
      </c>
      <c r="I69" s="122">
        <f t="shared" si="43"/>
        <v>844719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4666000</v>
      </c>
      <c r="Q69" s="122">
        <f t="shared" si="37"/>
        <v>844719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11.573855884906363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2.0952970358427381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41650000</v>
      </c>
      <c r="C71" s="108"/>
      <c r="D71" s="108"/>
      <c r="E71" s="108">
        <f>$B71      +$C71      +$D71</f>
        <v>41650000</v>
      </c>
      <c r="F71" s="109">
        <v>41650000</v>
      </c>
      <c r="G71" s="110">
        <v>26580000</v>
      </c>
      <c r="H71" s="109">
        <v>21007000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21007000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50.436974789915965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41650000</v>
      </c>
      <c r="C73" s="117">
        <f>SUM(C71:C72)</f>
        <v>0</v>
      </c>
      <c r="D73" s="117"/>
      <c r="E73" s="117">
        <f>$B73      +$C73      +$D73</f>
        <v>41650000</v>
      </c>
      <c r="F73" s="118">
        <f t="shared" ref="F73:O73" si="44">SUM(F71:F72)</f>
        <v>41650000</v>
      </c>
      <c r="G73" s="119">
        <f t="shared" si="44"/>
        <v>26580000</v>
      </c>
      <c r="H73" s="118">
        <f t="shared" si="44"/>
        <v>21007000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21007000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50.436974789915965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41650000</v>
      </c>
      <c r="C74" s="120">
        <f>SUM(C71:C72)</f>
        <v>0</v>
      </c>
      <c r="D74" s="120"/>
      <c r="E74" s="120">
        <f>$B74      +$C74      +$D74</f>
        <v>41650000</v>
      </c>
      <c r="F74" s="121">
        <f t="shared" ref="F74:O74" si="45">SUM(F71:F72)</f>
        <v>41650000</v>
      </c>
      <c r="G74" s="122">
        <f t="shared" si="45"/>
        <v>26580000</v>
      </c>
      <c r="H74" s="121">
        <f t="shared" si="45"/>
        <v>21007000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21007000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50.436974789915965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82829000</v>
      </c>
      <c r="C75" s="120">
        <f>SUM(C9:C16,C19:C25,C28:C31,C34,C37:C41,C44:C54,C57:C60,C63:C67,C71:C72)</f>
        <v>0</v>
      </c>
      <c r="D75" s="120"/>
      <c r="E75" s="120">
        <f>$B75      +$C75      +$D75</f>
        <v>82829000</v>
      </c>
      <c r="F75" s="121">
        <f t="shared" ref="F75:O75" si="46">SUM(F9:F16,F19:F25,F28:F31,F34,F37:F41,F44:F54,F57:F60,F63:F67,F71:F72)</f>
        <v>82750000</v>
      </c>
      <c r="G75" s="122">
        <f t="shared" si="46"/>
        <v>40553000</v>
      </c>
      <c r="H75" s="121">
        <f t="shared" si="46"/>
        <v>25673000</v>
      </c>
      <c r="I75" s="122">
        <f t="shared" si="46"/>
        <v>844719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25673000</v>
      </c>
      <c r="Q75" s="122">
        <f>$I75      +$K75      +$M75      +$O75</f>
        <v>844719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31.321905691453672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1.0305850057951567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MDxYaHx5hVJ+D7Egsc2fNeFFymPWTNHZKa+ZpP5v+s9yOauM14MADAcM9lRVntyr3bEU8KV8TVQdq0yVi4lXVQ==" saltValue="LrXBGQltbmJzTurSCJ7ys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1700000</v>
      </c>
      <c r="C10" s="108"/>
      <c r="D10" s="108"/>
      <c r="E10" s="108">
        <f t="shared" ref="E10:E17" si="0">$B10      +$C10      +$D10</f>
        <v>1700000</v>
      </c>
      <c r="F10" s="109">
        <v>1700000</v>
      </c>
      <c r="G10" s="110">
        <v>1700000</v>
      </c>
      <c r="H10" s="109">
        <v>315000</v>
      </c>
      <c r="I10" s="110">
        <v>315368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315000</v>
      </c>
      <c r="Q10" s="110">
        <f t="shared" ref="Q10:Q17" si="2">$I10      +$K10      +$M10      +$O10</f>
        <v>315368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18.529411764705884</v>
      </c>
      <c r="U10" s="56">
        <f t="shared" ref="U10:U16" si="6">IF(($E10      =0),0,(($Q10      /$E10      )*100))</f>
        <v>18.551058823529413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4000000</v>
      </c>
      <c r="C14" s="108"/>
      <c r="D14" s="108"/>
      <c r="E14" s="108">
        <f t="shared" si="0"/>
        <v>4000000</v>
      </c>
      <c r="F14" s="109">
        <v>4000000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6700000</v>
      </c>
      <c r="C17" s="111">
        <f>SUM(C9:C16)</f>
        <v>0</v>
      </c>
      <c r="D17" s="111"/>
      <c r="E17" s="111">
        <f t="shared" si="0"/>
        <v>6700000</v>
      </c>
      <c r="F17" s="112">
        <f t="shared" ref="F17:O17" si="7">SUM(F9:F16)</f>
        <v>6700000</v>
      </c>
      <c r="G17" s="113">
        <f t="shared" si="7"/>
        <v>1700000</v>
      </c>
      <c r="H17" s="112">
        <f t="shared" si="7"/>
        <v>315000</v>
      </c>
      <c r="I17" s="113">
        <f t="shared" si="7"/>
        <v>315368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315000</v>
      </c>
      <c r="Q17" s="113">
        <f t="shared" si="2"/>
        <v>315368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5.5263157894736841</v>
      </c>
      <c r="U17" s="60">
        <f>IF((SUM($E9:$E14))=0,0,(Q17/(SUM($E9:$E14))*100))</f>
        <v>5.5327719298245617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2709000</v>
      </c>
      <c r="C34" s="108"/>
      <c r="D34" s="108"/>
      <c r="E34" s="108">
        <f>$B34      +$C34      +$D34</f>
        <v>2709000</v>
      </c>
      <c r="F34" s="109">
        <v>2709000</v>
      </c>
      <c r="G34" s="110">
        <v>677000</v>
      </c>
      <c r="H34" s="109">
        <v>586000</v>
      </c>
      <c r="I34" s="110">
        <v>585379</v>
      </c>
      <c r="J34" s="109"/>
      <c r="K34" s="110"/>
      <c r="L34" s="109"/>
      <c r="M34" s="110"/>
      <c r="N34" s="109"/>
      <c r="O34" s="110"/>
      <c r="P34" s="109">
        <f>$H34      +$J34      +$L34      +$N34</f>
        <v>586000</v>
      </c>
      <c r="Q34" s="110">
        <f>$I34      +$K34      +$M34      +$O34</f>
        <v>585379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21.631598375784421</v>
      </c>
      <c r="U34" s="56">
        <f>IF(($E34      =0),0,(($Q34      /$E34      )*100))</f>
        <v>21.608674787744555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2709000</v>
      </c>
      <c r="C35" s="111">
        <f>C34</f>
        <v>0</v>
      </c>
      <c r="D35" s="111"/>
      <c r="E35" s="111">
        <f>$B35      +$C35      +$D35</f>
        <v>2709000</v>
      </c>
      <c r="F35" s="112">
        <f t="shared" ref="F35:O35" si="17">F34</f>
        <v>2709000</v>
      </c>
      <c r="G35" s="113">
        <f t="shared" si="17"/>
        <v>677000</v>
      </c>
      <c r="H35" s="112">
        <f t="shared" si="17"/>
        <v>586000</v>
      </c>
      <c r="I35" s="113">
        <f t="shared" si="17"/>
        <v>585379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586000</v>
      </c>
      <c r="Q35" s="113">
        <f>$I35      +$K35      +$M35      +$O35</f>
        <v>585379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21.631598375784421</v>
      </c>
      <c r="U35" s="60">
        <f>IF($E35   =0,0,($Q35   /$E35   )*100)</f>
        <v>21.608674787744555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8347000</v>
      </c>
      <c r="C37" s="108"/>
      <c r="D37" s="108"/>
      <c r="E37" s="108">
        <f t="shared" ref="E37:E42" si="18">$B37      +$C37      +$D37</f>
        <v>8347000</v>
      </c>
      <c r="F37" s="109">
        <v>8347000</v>
      </c>
      <c r="G37" s="110">
        <v>3756000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8347000</v>
      </c>
      <c r="C42" s="111">
        <f>SUM(C37:C41)</f>
        <v>0</v>
      </c>
      <c r="D42" s="111"/>
      <c r="E42" s="111">
        <f t="shared" si="18"/>
        <v>8347000</v>
      </c>
      <c r="F42" s="112">
        <f t="shared" ref="F42:O42" si="25">SUM(F37:F41)</f>
        <v>8347000</v>
      </c>
      <c r="G42" s="113">
        <f t="shared" si="25"/>
        <v>3756000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12302000</v>
      </c>
      <c r="C53" s="108"/>
      <c r="D53" s="108"/>
      <c r="E53" s="108">
        <f t="shared" si="26"/>
        <v>12302000</v>
      </c>
      <c r="F53" s="109">
        <v>12302000</v>
      </c>
      <c r="G53" s="110">
        <v>3000000</v>
      </c>
      <c r="H53" s="109">
        <v>105000</v>
      </c>
      <c r="I53" s="110">
        <v>105960</v>
      </c>
      <c r="J53" s="109"/>
      <c r="K53" s="110"/>
      <c r="L53" s="109"/>
      <c r="M53" s="110"/>
      <c r="N53" s="109"/>
      <c r="O53" s="110"/>
      <c r="P53" s="109">
        <f t="shared" si="27"/>
        <v>105000</v>
      </c>
      <c r="Q53" s="110">
        <f t="shared" si="28"/>
        <v>105960</v>
      </c>
      <c r="R53" s="54">
        <f t="shared" si="29"/>
        <v>0</v>
      </c>
      <c r="S53" s="55">
        <f t="shared" si="30"/>
        <v>0</v>
      </c>
      <c r="T53" s="54">
        <f t="shared" si="31"/>
        <v>0.85351975288570969</v>
      </c>
      <c r="U53" s="56">
        <f t="shared" si="32"/>
        <v>0.86132336205495041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12302000</v>
      </c>
      <c r="C55" s="111">
        <f>SUM(C44:C54)</f>
        <v>0</v>
      </c>
      <c r="D55" s="111"/>
      <c r="E55" s="111">
        <f t="shared" si="26"/>
        <v>12302000</v>
      </c>
      <c r="F55" s="112">
        <f t="shared" ref="F55:O55" si="33">SUM(F44:F54)</f>
        <v>12302000</v>
      </c>
      <c r="G55" s="113">
        <f t="shared" si="33"/>
        <v>3000000</v>
      </c>
      <c r="H55" s="112">
        <f t="shared" si="33"/>
        <v>105000</v>
      </c>
      <c r="I55" s="113">
        <f t="shared" si="33"/>
        <v>105960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105000</v>
      </c>
      <c r="Q55" s="113">
        <f t="shared" si="28"/>
        <v>105960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0.85351975288570969</v>
      </c>
      <c r="U55" s="60">
        <f>IF((+$E45+$E47+$E49+$E50+$E53) =0,0,(Q55   /(+$E45+$E47+$E49+$E50+$E53) )*100)</f>
        <v>0.86132336205495041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30058000</v>
      </c>
      <c r="C69" s="120">
        <f>SUM(C9:C16,C19:C25,C28:C31,C34,C37:C41,C44:C54,C57:C60,C63:C67)</f>
        <v>0</v>
      </c>
      <c r="D69" s="120"/>
      <c r="E69" s="120">
        <f t="shared" si="35"/>
        <v>30058000</v>
      </c>
      <c r="F69" s="121">
        <f t="shared" ref="F69:O69" si="43">SUM(F9:F16,F19:F25,F28:F31,F34,F37:F41,F44:F54,F57:F60,F63:F67)</f>
        <v>30058000</v>
      </c>
      <c r="G69" s="122">
        <f t="shared" si="43"/>
        <v>9133000</v>
      </c>
      <c r="H69" s="121">
        <f t="shared" si="43"/>
        <v>1006000</v>
      </c>
      <c r="I69" s="122">
        <f t="shared" si="43"/>
        <v>1006707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1006000</v>
      </c>
      <c r="Q69" s="122">
        <f t="shared" si="37"/>
        <v>1006707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3.462041434372634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3.4644744992773076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33585000</v>
      </c>
      <c r="C71" s="108"/>
      <c r="D71" s="108"/>
      <c r="E71" s="108">
        <f>$B71      +$C71      +$D71</f>
        <v>33585000</v>
      </c>
      <c r="F71" s="109">
        <v>33585000</v>
      </c>
      <c r="G71" s="110">
        <v>10500000</v>
      </c>
      <c r="H71" s="109">
        <v>7162000</v>
      </c>
      <c r="I71" s="110">
        <v>7162273</v>
      </c>
      <c r="J71" s="109"/>
      <c r="K71" s="110"/>
      <c r="L71" s="109"/>
      <c r="M71" s="110"/>
      <c r="N71" s="109"/>
      <c r="O71" s="110"/>
      <c r="P71" s="109">
        <f>$H71      +$J71      +$L71      +$N71</f>
        <v>7162000</v>
      </c>
      <c r="Q71" s="110">
        <f>$I71      +$K71      +$M71      +$O71</f>
        <v>7162273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21.324996278100343</v>
      </c>
      <c r="U71" s="56">
        <f>IF(($E71      =0),0,(($Q71      /$E71      )*100))</f>
        <v>21.325809140985559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33585000</v>
      </c>
      <c r="C73" s="117">
        <f>SUM(C71:C72)</f>
        <v>0</v>
      </c>
      <c r="D73" s="117"/>
      <c r="E73" s="117">
        <f>$B73      +$C73      +$D73</f>
        <v>33585000</v>
      </c>
      <c r="F73" s="118">
        <f t="shared" ref="F73:O73" si="44">SUM(F71:F72)</f>
        <v>33585000</v>
      </c>
      <c r="G73" s="119">
        <f t="shared" si="44"/>
        <v>10500000</v>
      </c>
      <c r="H73" s="118">
        <f t="shared" si="44"/>
        <v>7162000</v>
      </c>
      <c r="I73" s="119">
        <f t="shared" si="44"/>
        <v>7162273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7162000</v>
      </c>
      <c r="Q73" s="119">
        <f>$I73      +$K73      +$M73      +$O73</f>
        <v>7162273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21.324996278100343</v>
      </c>
      <c r="U73" s="65">
        <f>IF($E71   =0,0,($Q71   /$E71 )*100)</f>
        <v>21.325809140985559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33585000</v>
      </c>
      <c r="C74" s="120">
        <f>SUM(C71:C72)</f>
        <v>0</v>
      </c>
      <c r="D74" s="120"/>
      <c r="E74" s="120">
        <f>$B74      +$C74      +$D74</f>
        <v>33585000</v>
      </c>
      <c r="F74" s="121">
        <f t="shared" ref="F74:O74" si="45">SUM(F71:F72)</f>
        <v>33585000</v>
      </c>
      <c r="G74" s="122">
        <f t="shared" si="45"/>
        <v>10500000</v>
      </c>
      <c r="H74" s="121">
        <f t="shared" si="45"/>
        <v>7162000</v>
      </c>
      <c r="I74" s="122">
        <f t="shared" si="45"/>
        <v>7162273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7162000</v>
      </c>
      <c r="Q74" s="122">
        <f>$I74      +$K74      +$M74      +$O74</f>
        <v>7162273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21.324996278100343</v>
      </c>
      <c r="U74" s="71">
        <f>IF($E71   =0,0,($Q71   /$E71 )*100)</f>
        <v>21.325809140985559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63643000</v>
      </c>
      <c r="C75" s="120">
        <f>SUM(C9:C16,C19:C25,C28:C31,C34,C37:C41,C44:C54,C57:C60,C63:C67,C71:C72)</f>
        <v>0</v>
      </c>
      <c r="D75" s="120"/>
      <c r="E75" s="120">
        <f>$B75      +$C75      +$D75</f>
        <v>63643000</v>
      </c>
      <c r="F75" s="121">
        <f t="shared" ref="F75:O75" si="46">SUM(F9:F16,F19:F25,F28:F31,F34,F37:F41,F44:F54,F57:F60,F63:F67,F71:F72)</f>
        <v>63643000</v>
      </c>
      <c r="G75" s="122">
        <f t="shared" si="46"/>
        <v>19633000</v>
      </c>
      <c r="H75" s="121">
        <f t="shared" si="46"/>
        <v>8168000</v>
      </c>
      <c r="I75" s="122">
        <f t="shared" si="46"/>
        <v>8168980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8168000</v>
      </c>
      <c r="Q75" s="122">
        <f>$I75      +$K75      +$M75      +$O75</f>
        <v>8168980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13.038966843861246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13.040531264466901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JciGTKuzktGS0/VMCsM34jWQXpSnSN+FhPTIVBzwOGaYncPzeHU+2MVt0CHycKiy0K44Gg71iqXifyri8bZdkQ==" saltValue="0CkbxaXQ0niMDz1vIjJa2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181000</v>
      </c>
      <c r="I10" s="110">
        <v>181611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181000</v>
      </c>
      <c r="Q10" s="110">
        <f t="shared" ref="Q10:Q17" si="2">$I10      +$K10      +$M10      +$O10</f>
        <v>181611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18.099999999999998</v>
      </c>
      <c r="U10" s="56">
        <f t="shared" ref="U10:U16" si="6">IF(($E10      =0),0,(($Q10      /$E10      )*100))</f>
        <v>18.161100000000001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1000000</v>
      </c>
      <c r="C17" s="111">
        <f>SUM(C9:C16)</f>
        <v>0</v>
      </c>
      <c r="D17" s="111"/>
      <c r="E17" s="111">
        <f t="shared" si="0"/>
        <v>1000000</v>
      </c>
      <c r="F17" s="112">
        <f t="shared" ref="F17:O17" si="7">SUM(F9:F16)</f>
        <v>1000000</v>
      </c>
      <c r="G17" s="113">
        <f t="shared" si="7"/>
        <v>1000000</v>
      </c>
      <c r="H17" s="112">
        <f t="shared" si="7"/>
        <v>181000</v>
      </c>
      <c r="I17" s="113">
        <f t="shared" si="7"/>
        <v>181611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181000</v>
      </c>
      <c r="Q17" s="113">
        <f t="shared" si="2"/>
        <v>181611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18.099999999999998</v>
      </c>
      <c r="U17" s="60">
        <f>IF((SUM($E9:$E14))=0,0,(Q17/(SUM($E9:$E14))*100))</f>
        <v>18.161100000000001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3153000</v>
      </c>
      <c r="C31" s="108"/>
      <c r="D31" s="108"/>
      <c r="E31" s="108">
        <f>$B31      +$C31      +$D31</f>
        <v>3153000</v>
      </c>
      <c r="F31" s="109">
        <v>3153000</v>
      </c>
      <c r="G31" s="110">
        <v>2207000</v>
      </c>
      <c r="H31" s="109">
        <v>389000</v>
      </c>
      <c r="I31" s="110">
        <v>411055</v>
      </c>
      <c r="J31" s="109"/>
      <c r="K31" s="110"/>
      <c r="L31" s="109"/>
      <c r="M31" s="110"/>
      <c r="N31" s="109"/>
      <c r="O31" s="110"/>
      <c r="P31" s="109">
        <f>$H31      +$J31      +$L31      +$N31</f>
        <v>389000</v>
      </c>
      <c r="Q31" s="110">
        <f>$I31      +$K31      +$M31      +$O31</f>
        <v>411055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12.337456390738978</v>
      </c>
      <c r="U31" s="56">
        <f>IF(($E31      =0),0,(($Q31      /$E31      )*100))</f>
        <v>13.036948937519821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3153000</v>
      </c>
      <c r="C32" s="111">
        <f>SUM(C28:C31)</f>
        <v>0</v>
      </c>
      <c r="D32" s="111"/>
      <c r="E32" s="111">
        <f>$B32      +$C32      +$D32</f>
        <v>3153000</v>
      </c>
      <c r="F32" s="112">
        <f t="shared" ref="F32:O32" si="16">SUM(F28:F31)</f>
        <v>3153000</v>
      </c>
      <c r="G32" s="113">
        <f t="shared" si="16"/>
        <v>2207000</v>
      </c>
      <c r="H32" s="112">
        <f t="shared" si="16"/>
        <v>389000</v>
      </c>
      <c r="I32" s="113">
        <f t="shared" si="16"/>
        <v>411055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389000</v>
      </c>
      <c r="Q32" s="113">
        <f>$I32      +$K32      +$M32      +$O32</f>
        <v>411055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12.337456390738978</v>
      </c>
      <c r="U32" s="60">
        <f>IF($E32   =0,0,($Q32   /$E32   )*100)</f>
        <v>13.036948937519821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1479000</v>
      </c>
      <c r="C34" s="108"/>
      <c r="D34" s="108"/>
      <c r="E34" s="108">
        <f>$B34      +$C34      +$D34</f>
        <v>1479000</v>
      </c>
      <c r="F34" s="109">
        <v>1479000</v>
      </c>
      <c r="G34" s="110">
        <v>370000</v>
      </c>
      <c r="H34" s="109">
        <v>370000</v>
      </c>
      <c r="I34" s="110">
        <v>447300</v>
      </c>
      <c r="J34" s="109"/>
      <c r="K34" s="110"/>
      <c r="L34" s="109"/>
      <c r="M34" s="110"/>
      <c r="N34" s="109"/>
      <c r="O34" s="110"/>
      <c r="P34" s="109">
        <f>$H34      +$J34      +$L34      +$N34</f>
        <v>370000</v>
      </c>
      <c r="Q34" s="110">
        <f>$I34      +$K34      +$M34      +$O34</f>
        <v>447300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25.016903313049362</v>
      </c>
      <c r="U34" s="56">
        <f>IF(($E34      =0),0,(($Q34      /$E34      )*100))</f>
        <v>30.243407707910752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1479000</v>
      </c>
      <c r="C35" s="111">
        <f>C34</f>
        <v>0</v>
      </c>
      <c r="D35" s="111"/>
      <c r="E35" s="111">
        <f>$B35      +$C35      +$D35</f>
        <v>1479000</v>
      </c>
      <c r="F35" s="112">
        <f t="shared" ref="F35:O35" si="17">F34</f>
        <v>1479000</v>
      </c>
      <c r="G35" s="113">
        <f t="shared" si="17"/>
        <v>370000</v>
      </c>
      <c r="H35" s="112">
        <f t="shared" si="17"/>
        <v>370000</v>
      </c>
      <c r="I35" s="113">
        <f t="shared" si="17"/>
        <v>447300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370000</v>
      </c>
      <c r="Q35" s="113">
        <f>$I35      +$K35      +$M35      +$O35</f>
        <v>447300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25.016903313049362</v>
      </c>
      <c r="U35" s="60">
        <f>IF($E35   =0,0,($Q35   /$E35   )*100)</f>
        <v>30.243407707910752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5632000</v>
      </c>
      <c r="C69" s="120">
        <f>SUM(C9:C16,C19:C25,C28:C31,C34,C37:C41,C44:C54,C57:C60,C63:C67)</f>
        <v>0</v>
      </c>
      <c r="D69" s="120"/>
      <c r="E69" s="120">
        <f t="shared" si="35"/>
        <v>5632000</v>
      </c>
      <c r="F69" s="121">
        <f t="shared" ref="F69:O69" si="43">SUM(F9:F16,F19:F25,F28:F31,F34,F37:F41,F44:F54,F57:F60,F63:F67)</f>
        <v>5632000</v>
      </c>
      <c r="G69" s="122">
        <f t="shared" si="43"/>
        <v>3577000</v>
      </c>
      <c r="H69" s="121">
        <f t="shared" si="43"/>
        <v>940000</v>
      </c>
      <c r="I69" s="122">
        <f t="shared" si="43"/>
        <v>1039966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940000</v>
      </c>
      <c r="Q69" s="122">
        <f t="shared" si="37"/>
        <v>1039966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16.69034090909091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18.465305397727271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5632000</v>
      </c>
      <c r="C75" s="120">
        <f>SUM(C9:C16,C19:C25,C28:C31,C34,C37:C41,C44:C54,C57:C60,C63:C67,C71:C72)</f>
        <v>0</v>
      </c>
      <c r="D75" s="120"/>
      <c r="E75" s="120">
        <f>$B75      +$C75      +$D75</f>
        <v>5632000</v>
      </c>
      <c r="F75" s="121">
        <f t="shared" ref="F75:O75" si="46">SUM(F9:F16,F19:F25,F28:F31,F34,F37:F41,F44:F54,F57:F60,F63:F67,F71:F72)</f>
        <v>5632000</v>
      </c>
      <c r="G75" s="122">
        <f t="shared" si="46"/>
        <v>3577000</v>
      </c>
      <c r="H75" s="121">
        <f t="shared" si="46"/>
        <v>940000</v>
      </c>
      <c r="I75" s="122">
        <f t="shared" si="46"/>
        <v>1039966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940000</v>
      </c>
      <c r="Q75" s="122">
        <f>$I75      +$K75      +$M75      +$O75</f>
        <v>1039966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16.69034090909091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18.465305397727271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ZSws6C2Yb/RxLMuWO06QbvM68fjcjW3502HBk8PDWoZ4aXASno9/Bkor3+vUMsfUCHrXYIdlLKV3gPlMmpQYvw==" saltValue="Z6pwwR+oUNu+puBs12XXq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680000</v>
      </c>
      <c r="I10" s="110">
        <v>680297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680000</v>
      </c>
      <c r="Q10" s="110">
        <f t="shared" ref="Q10:Q17" si="2">$I10      +$K10      +$M10      +$O10</f>
        <v>680297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35.789473684210527</v>
      </c>
      <c r="U10" s="56">
        <f t="shared" ref="U10:U16" si="6">IF(($E10      =0),0,(($Q10      /$E10      )*100))</f>
        <v>35.805105263157891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1900000</v>
      </c>
      <c r="C17" s="111">
        <f>SUM(C9:C16)</f>
        <v>0</v>
      </c>
      <c r="D17" s="111"/>
      <c r="E17" s="111">
        <f t="shared" si="0"/>
        <v>1900000</v>
      </c>
      <c r="F17" s="112">
        <f t="shared" ref="F17:O17" si="7">SUM(F9:F16)</f>
        <v>1900000</v>
      </c>
      <c r="G17" s="113">
        <f t="shared" si="7"/>
        <v>1900000</v>
      </c>
      <c r="H17" s="112">
        <f t="shared" si="7"/>
        <v>680000</v>
      </c>
      <c r="I17" s="113">
        <f t="shared" si="7"/>
        <v>680297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680000</v>
      </c>
      <c r="Q17" s="113">
        <f t="shared" si="2"/>
        <v>680297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35.789473684210527</v>
      </c>
      <c r="U17" s="60">
        <f>IF((SUM($E9:$E14))=0,0,(Q17/(SUM($E9:$E14))*100))</f>
        <v>35.805105263157891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1930000</v>
      </c>
      <c r="C34" s="108"/>
      <c r="D34" s="108"/>
      <c r="E34" s="108">
        <f>$B34      +$C34      +$D34</f>
        <v>1930000</v>
      </c>
      <c r="F34" s="109">
        <v>1930000</v>
      </c>
      <c r="G34" s="110">
        <v>482000</v>
      </c>
      <c r="H34" s="109">
        <v>162000</v>
      </c>
      <c r="I34" s="110">
        <v>162130</v>
      </c>
      <c r="J34" s="109"/>
      <c r="K34" s="110"/>
      <c r="L34" s="109"/>
      <c r="M34" s="110"/>
      <c r="N34" s="109"/>
      <c r="O34" s="110"/>
      <c r="P34" s="109">
        <f>$H34      +$J34      +$L34      +$N34</f>
        <v>162000</v>
      </c>
      <c r="Q34" s="110">
        <f>$I34      +$K34      +$M34      +$O34</f>
        <v>162130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8.3937823834196887</v>
      </c>
      <c r="U34" s="56">
        <f>IF(($E34      =0),0,(($Q34      /$E34      )*100))</f>
        <v>8.4005181347150266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1930000</v>
      </c>
      <c r="C35" s="111">
        <f>C34</f>
        <v>0</v>
      </c>
      <c r="D35" s="111"/>
      <c r="E35" s="111">
        <f>$B35      +$C35      +$D35</f>
        <v>1930000</v>
      </c>
      <c r="F35" s="112">
        <f t="shared" ref="F35:O35" si="17">F34</f>
        <v>1930000</v>
      </c>
      <c r="G35" s="113">
        <f t="shared" si="17"/>
        <v>482000</v>
      </c>
      <c r="H35" s="112">
        <f t="shared" si="17"/>
        <v>162000</v>
      </c>
      <c r="I35" s="113">
        <f t="shared" si="17"/>
        <v>162130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162000</v>
      </c>
      <c r="Q35" s="113">
        <f>$I35      +$K35      +$M35      +$O35</f>
        <v>162130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8.3937823834196887</v>
      </c>
      <c r="U35" s="60">
        <f>IF($E35   =0,0,($Q35   /$E35   )*100)</f>
        <v>8.4005181347150266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2284000</v>
      </c>
      <c r="C38" s="108"/>
      <c r="D38" s="108"/>
      <c r="E38" s="108">
        <f t="shared" si="18"/>
        <v>2284000</v>
      </c>
      <c r="F38" s="109">
        <v>2076000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2284000</v>
      </c>
      <c r="C42" s="111">
        <f>SUM(C37:C41)</f>
        <v>0</v>
      </c>
      <c r="D42" s="111"/>
      <c r="E42" s="111">
        <f t="shared" si="18"/>
        <v>2284000</v>
      </c>
      <c r="F42" s="112">
        <f t="shared" ref="F42:O42" si="25">SUM(F37:F41)</f>
        <v>2076000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6114000</v>
      </c>
      <c r="C69" s="120">
        <f>SUM(C9:C16,C19:C25,C28:C31,C34,C37:C41,C44:C54,C57:C60,C63:C67)</f>
        <v>0</v>
      </c>
      <c r="D69" s="120"/>
      <c r="E69" s="120">
        <f t="shared" si="35"/>
        <v>6114000</v>
      </c>
      <c r="F69" s="121">
        <f t="shared" ref="F69:O69" si="43">SUM(F9:F16,F19:F25,F28:F31,F34,F37:F41,F44:F54,F57:F60,F63:F67)</f>
        <v>5906000</v>
      </c>
      <c r="G69" s="122">
        <f t="shared" si="43"/>
        <v>2382000</v>
      </c>
      <c r="H69" s="121">
        <f t="shared" si="43"/>
        <v>842000</v>
      </c>
      <c r="I69" s="122">
        <f t="shared" si="43"/>
        <v>842427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842000</v>
      </c>
      <c r="Q69" s="122">
        <f t="shared" si="37"/>
        <v>842427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21.984334203655354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21.995483028720628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31668000</v>
      </c>
      <c r="C71" s="108"/>
      <c r="D71" s="108"/>
      <c r="E71" s="108">
        <f>$B71      +$C71      +$D71</f>
        <v>31668000</v>
      </c>
      <c r="F71" s="109">
        <v>31668000</v>
      </c>
      <c r="G71" s="110">
        <v>6504000</v>
      </c>
      <c r="H71" s="109">
        <v>4095000</v>
      </c>
      <c r="I71" s="110">
        <v>6139299</v>
      </c>
      <c r="J71" s="109"/>
      <c r="K71" s="110"/>
      <c r="L71" s="109"/>
      <c r="M71" s="110"/>
      <c r="N71" s="109"/>
      <c r="O71" s="110"/>
      <c r="P71" s="109">
        <f>$H71      +$J71      +$L71      +$N71</f>
        <v>4095000</v>
      </c>
      <c r="Q71" s="110">
        <f>$I71      +$K71      +$M71      +$O71</f>
        <v>6139299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12.931034482758621</v>
      </c>
      <c r="U71" s="56">
        <f>IF(($E71      =0),0,(($Q71      /$E71      )*100))</f>
        <v>19.386443728685109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31668000</v>
      </c>
      <c r="C73" s="117">
        <f>SUM(C71:C72)</f>
        <v>0</v>
      </c>
      <c r="D73" s="117"/>
      <c r="E73" s="117">
        <f>$B73      +$C73      +$D73</f>
        <v>31668000</v>
      </c>
      <c r="F73" s="118">
        <f t="shared" ref="F73:O73" si="44">SUM(F71:F72)</f>
        <v>31668000</v>
      </c>
      <c r="G73" s="119">
        <f t="shared" si="44"/>
        <v>6504000</v>
      </c>
      <c r="H73" s="118">
        <f t="shared" si="44"/>
        <v>4095000</v>
      </c>
      <c r="I73" s="119">
        <f t="shared" si="44"/>
        <v>6139299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4095000</v>
      </c>
      <c r="Q73" s="119">
        <f>$I73      +$K73      +$M73      +$O73</f>
        <v>6139299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12.931034482758621</v>
      </c>
      <c r="U73" s="65">
        <f>IF($E71   =0,0,($Q71   /$E71 )*100)</f>
        <v>19.386443728685109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31668000</v>
      </c>
      <c r="C74" s="120">
        <f>SUM(C71:C72)</f>
        <v>0</v>
      </c>
      <c r="D74" s="120"/>
      <c r="E74" s="120">
        <f>$B74      +$C74      +$D74</f>
        <v>31668000</v>
      </c>
      <c r="F74" s="121">
        <f t="shared" ref="F74:O74" si="45">SUM(F71:F72)</f>
        <v>31668000</v>
      </c>
      <c r="G74" s="122">
        <f t="shared" si="45"/>
        <v>6504000</v>
      </c>
      <c r="H74" s="121">
        <f t="shared" si="45"/>
        <v>4095000</v>
      </c>
      <c r="I74" s="122">
        <f t="shared" si="45"/>
        <v>6139299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4095000</v>
      </c>
      <c r="Q74" s="122">
        <f>$I74      +$K74      +$M74      +$O74</f>
        <v>6139299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12.931034482758621</v>
      </c>
      <c r="U74" s="71">
        <f>IF($E71   =0,0,($Q71   /$E71 )*100)</f>
        <v>19.386443728685109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37782000</v>
      </c>
      <c r="C75" s="120">
        <f>SUM(C9:C16,C19:C25,C28:C31,C34,C37:C41,C44:C54,C57:C60,C63:C67,C71:C72)</f>
        <v>0</v>
      </c>
      <c r="D75" s="120"/>
      <c r="E75" s="120">
        <f>$B75      +$C75      +$D75</f>
        <v>37782000</v>
      </c>
      <c r="F75" s="121">
        <f t="shared" ref="F75:O75" si="46">SUM(F9:F16,F19:F25,F28:F31,F34,F37:F41,F44:F54,F57:F60,F63:F67,F71:F72)</f>
        <v>37574000</v>
      </c>
      <c r="G75" s="122">
        <f t="shared" si="46"/>
        <v>8886000</v>
      </c>
      <c r="H75" s="121">
        <f t="shared" si="46"/>
        <v>4937000</v>
      </c>
      <c r="I75" s="122">
        <f t="shared" si="46"/>
        <v>6981726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4937000</v>
      </c>
      <c r="Q75" s="122">
        <f>$I75      +$K75      +$M75      +$O75</f>
        <v>6981726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13.907825793002424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19.667941855879203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PbkKqi51/Nh7zssJxjInV01ZrJXMBoQldnUjQBBCSYZrNXNsWfYDj3w6an2aeFPAsvhfm0PZwfxrddTsZ9rTqA==" saltValue="X2YXKd6IRNlhhpj18dWxE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149000</v>
      </c>
      <c r="I10" s="110">
        <v>148980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149000</v>
      </c>
      <c r="Q10" s="110">
        <f t="shared" ref="Q10:Q17" si="2">$I10      +$K10      +$M10      +$O10</f>
        <v>148980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8.2777777777777786</v>
      </c>
      <c r="U10" s="56">
        <f t="shared" ref="U10:U16" si="6">IF(($E10      =0),0,(($Q10      /$E10      )*100))</f>
        <v>8.2766666666666673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149000</v>
      </c>
      <c r="I17" s="113">
        <f t="shared" si="7"/>
        <v>148980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149000</v>
      </c>
      <c r="Q17" s="113">
        <f t="shared" si="2"/>
        <v>148980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8.2777777777777786</v>
      </c>
      <c r="U17" s="60">
        <f>IF((SUM($E9:$E14))=0,0,(Q17/(SUM($E9:$E14))*100))</f>
        <v>8.2766666666666673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2588000</v>
      </c>
      <c r="C34" s="108"/>
      <c r="D34" s="108"/>
      <c r="E34" s="108">
        <f>$B34      +$C34      +$D34</f>
        <v>2588000</v>
      </c>
      <c r="F34" s="109">
        <v>2588000</v>
      </c>
      <c r="G34" s="110">
        <v>645000</v>
      </c>
      <c r="H34" s="109">
        <v>429000</v>
      </c>
      <c r="I34" s="110">
        <v>429651</v>
      </c>
      <c r="J34" s="109"/>
      <c r="K34" s="110"/>
      <c r="L34" s="109"/>
      <c r="M34" s="110"/>
      <c r="N34" s="109"/>
      <c r="O34" s="110"/>
      <c r="P34" s="109">
        <f>$H34      +$J34      +$L34      +$N34</f>
        <v>429000</v>
      </c>
      <c r="Q34" s="110">
        <f>$I34      +$K34      +$M34      +$O34</f>
        <v>429651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16.576506955177745</v>
      </c>
      <c r="U34" s="56">
        <f>IF(($E34      =0),0,(($Q34      /$E34      )*100))</f>
        <v>16.601661514683151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2588000</v>
      </c>
      <c r="C35" s="111">
        <f>C34</f>
        <v>0</v>
      </c>
      <c r="D35" s="111"/>
      <c r="E35" s="111">
        <f>$B35      +$C35      +$D35</f>
        <v>2588000</v>
      </c>
      <c r="F35" s="112">
        <f t="shared" ref="F35:O35" si="17">F34</f>
        <v>2588000</v>
      </c>
      <c r="G35" s="113">
        <f t="shared" si="17"/>
        <v>645000</v>
      </c>
      <c r="H35" s="112">
        <f t="shared" si="17"/>
        <v>429000</v>
      </c>
      <c r="I35" s="113">
        <f t="shared" si="17"/>
        <v>429651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429000</v>
      </c>
      <c r="Q35" s="113">
        <f>$I35      +$K35      +$M35      +$O35</f>
        <v>429651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16.576506955177745</v>
      </c>
      <c r="U35" s="60">
        <f>IF($E35   =0,0,($Q35   /$E35   )*100)</f>
        <v>16.601661514683151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13908000</v>
      </c>
      <c r="C37" s="108"/>
      <c r="D37" s="108"/>
      <c r="E37" s="108">
        <f t="shared" ref="E37:E42" si="18">$B37      +$C37      +$D37</f>
        <v>13908000</v>
      </c>
      <c r="F37" s="109">
        <v>13908000</v>
      </c>
      <c r="G37" s="110">
        <v>6259000</v>
      </c>
      <c r="H37" s="109">
        <v>6259000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6259000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45.002876042565433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13908000</v>
      </c>
      <c r="C42" s="111">
        <f>SUM(C37:C41)</f>
        <v>0</v>
      </c>
      <c r="D42" s="111"/>
      <c r="E42" s="111">
        <f t="shared" si="18"/>
        <v>13908000</v>
      </c>
      <c r="F42" s="112">
        <f t="shared" ref="F42:O42" si="25">SUM(F37:F41)</f>
        <v>13908000</v>
      </c>
      <c r="G42" s="113">
        <f t="shared" si="25"/>
        <v>6259000</v>
      </c>
      <c r="H42" s="112">
        <f t="shared" si="25"/>
        <v>6259000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6259000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45.002876042565433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28427000</v>
      </c>
      <c r="C53" s="108"/>
      <c r="D53" s="108"/>
      <c r="E53" s="108">
        <f t="shared" si="26"/>
        <v>28427000</v>
      </c>
      <c r="F53" s="109">
        <v>28427000</v>
      </c>
      <c r="G53" s="110">
        <v>2000000</v>
      </c>
      <c r="H53" s="109">
        <v>650000</v>
      </c>
      <c r="I53" s="110"/>
      <c r="J53" s="109"/>
      <c r="K53" s="110"/>
      <c r="L53" s="109"/>
      <c r="M53" s="110"/>
      <c r="N53" s="109"/>
      <c r="O53" s="110"/>
      <c r="P53" s="109">
        <f t="shared" si="27"/>
        <v>650000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2.2865585534878812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28427000</v>
      </c>
      <c r="C55" s="111">
        <f>SUM(C44:C54)</f>
        <v>0</v>
      </c>
      <c r="D55" s="111"/>
      <c r="E55" s="111">
        <f t="shared" si="26"/>
        <v>28427000</v>
      </c>
      <c r="F55" s="112">
        <f t="shared" ref="F55:O55" si="33">SUM(F44:F54)</f>
        <v>28427000</v>
      </c>
      <c r="G55" s="113">
        <f t="shared" si="33"/>
        <v>2000000</v>
      </c>
      <c r="H55" s="112">
        <f t="shared" si="33"/>
        <v>650000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650000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2.2865585534878812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46723000</v>
      </c>
      <c r="C69" s="120">
        <f>SUM(C9:C16,C19:C25,C28:C31,C34,C37:C41,C44:C54,C57:C60,C63:C67)</f>
        <v>0</v>
      </c>
      <c r="D69" s="120"/>
      <c r="E69" s="120">
        <f t="shared" si="35"/>
        <v>46723000</v>
      </c>
      <c r="F69" s="121">
        <f t="shared" ref="F69:O69" si="43">SUM(F9:F16,F19:F25,F28:F31,F34,F37:F41,F44:F54,F57:F60,F63:F67)</f>
        <v>46723000</v>
      </c>
      <c r="G69" s="122">
        <f t="shared" si="43"/>
        <v>10704000</v>
      </c>
      <c r="H69" s="121">
        <f t="shared" si="43"/>
        <v>7487000</v>
      </c>
      <c r="I69" s="122">
        <f t="shared" si="43"/>
        <v>578631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7487000</v>
      </c>
      <c r="Q69" s="122">
        <f t="shared" si="37"/>
        <v>578631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16.024227896325151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1.2384286111765084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34082000</v>
      </c>
      <c r="C71" s="108"/>
      <c r="D71" s="108"/>
      <c r="E71" s="108">
        <f>$B71      +$C71      +$D71</f>
        <v>34082000</v>
      </c>
      <c r="F71" s="109">
        <v>34082000</v>
      </c>
      <c r="G71" s="110">
        <v>7652000</v>
      </c>
      <c r="H71" s="109">
        <v>5200000</v>
      </c>
      <c r="I71" s="110">
        <v>4632911</v>
      </c>
      <c r="J71" s="109"/>
      <c r="K71" s="110"/>
      <c r="L71" s="109"/>
      <c r="M71" s="110"/>
      <c r="N71" s="109"/>
      <c r="O71" s="110"/>
      <c r="P71" s="109">
        <f>$H71      +$J71      +$L71      +$N71</f>
        <v>5200000</v>
      </c>
      <c r="Q71" s="110">
        <f>$I71      +$K71      +$M71      +$O71</f>
        <v>4632911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15.257320579778183</v>
      </c>
      <c r="U71" s="56">
        <f>IF(($E71      =0),0,(($Q71      /$E71      )*100))</f>
        <v>13.593424681650138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34082000</v>
      </c>
      <c r="C73" s="117">
        <f>SUM(C71:C72)</f>
        <v>0</v>
      </c>
      <c r="D73" s="117"/>
      <c r="E73" s="117">
        <f>$B73      +$C73      +$D73</f>
        <v>34082000</v>
      </c>
      <c r="F73" s="118">
        <f t="shared" ref="F73:O73" si="44">SUM(F71:F72)</f>
        <v>34082000</v>
      </c>
      <c r="G73" s="119">
        <f t="shared" si="44"/>
        <v>7652000</v>
      </c>
      <c r="H73" s="118">
        <f t="shared" si="44"/>
        <v>5200000</v>
      </c>
      <c r="I73" s="119">
        <f t="shared" si="44"/>
        <v>4632911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5200000</v>
      </c>
      <c r="Q73" s="119">
        <f>$I73      +$K73      +$M73      +$O73</f>
        <v>4632911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15.257320579778183</v>
      </c>
      <c r="U73" s="65">
        <f>IF($E71   =0,0,($Q71   /$E71 )*100)</f>
        <v>13.593424681650138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34082000</v>
      </c>
      <c r="C74" s="120">
        <f>SUM(C71:C72)</f>
        <v>0</v>
      </c>
      <c r="D74" s="120"/>
      <c r="E74" s="120">
        <f>$B74      +$C74      +$D74</f>
        <v>34082000</v>
      </c>
      <c r="F74" s="121">
        <f t="shared" ref="F74:O74" si="45">SUM(F71:F72)</f>
        <v>34082000</v>
      </c>
      <c r="G74" s="122">
        <f t="shared" si="45"/>
        <v>7652000</v>
      </c>
      <c r="H74" s="121">
        <f t="shared" si="45"/>
        <v>5200000</v>
      </c>
      <c r="I74" s="122">
        <f t="shared" si="45"/>
        <v>4632911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5200000</v>
      </c>
      <c r="Q74" s="122">
        <f>$I74      +$K74      +$M74      +$O74</f>
        <v>4632911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15.257320579778183</v>
      </c>
      <c r="U74" s="71">
        <f>IF($E71   =0,0,($Q71   /$E71 )*100)</f>
        <v>13.593424681650138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80805000</v>
      </c>
      <c r="C75" s="120">
        <f>SUM(C9:C16,C19:C25,C28:C31,C34,C37:C41,C44:C54,C57:C60,C63:C67,C71:C72)</f>
        <v>0</v>
      </c>
      <c r="D75" s="120"/>
      <c r="E75" s="120">
        <f>$B75      +$C75      +$D75</f>
        <v>80805000</v>
      </c>
      <c r="F75" s="121">
        <f t="shared" ref="F75:O75" si="46">SUM(F9:F16,F19:F25,F28:F31,F34,F37:F41,F44:F54,F57:F60,F63:F67,F71:F72)</f>
        <v>80805000</v>
      </c>
      <c r="G75" s="122">
        <f t="shared" si="46"/>
        <v>18356000</v>
      </c>
      <c r="H75" s="121">
        <f t="shared" si="46"/>
        <v>12687000</v>
      </c>
      <c r="I75" s="122">
        <f t="shared" si="46"/>
        <v>5211542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12687000</v>
      </c>
      <c r="Q75" s="122">
        <f>$I75      +$K75      +$M75      +$O75</f>
        <v>5211542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15.700761091516613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6.4495291132974444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Lp49bsKgeISCBOpImbk6NZNEdJwD4LSSo/4nkHArpYoXBdxSu9BN7kktjel8ltWsLzH2OKvdIJx8NmpW69K6IQ==" saltValue="PScb6Pt/997JnUJtVFN/1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435000</v>
      </c>
      <c r="I10" s="110">
        <v>27895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435000</v>
      </c>
      <c r="Q10" s="110">
        <f t="shared" ref="Q10:Q17" si="2">$I10      +$K10      +$M10      +$O10</f>
        <v>27895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24.166666666666668</v>
      </c>
      <c r="U10" s="56">
        <f t="shared" ref="U10:U16" si="6">IF(($E10      =0),0,(($Q10      /$E10      )*100))</f>
        <v>1.5497222222222222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435000</v>
      </c>
      <c r="I17" s="113">
        <f t="shared" si="7"/>
        <v>27895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435000</v>
      </c>
      <c r="Q17" s="113">
        <f t="shared" si="2"/>
        <v>27895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24.166666666666668</v>
      </c>
      <c r="U17" s="60">
        <f>IF((SUM($E9:$E14))=0,0,(Q17/(SUM($E9:$E14))*100))</f>
        <v>1.5497222222222222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1727000</v>
      </c>
      <c r="C34" s="108"/>
      <c r="D34" s="108"/>
      <c r="E34" s="108">
        <f>$B34      +$C34      +$D34</f>
        <v>1727000</v>
      </c>
      <c r="F34" s="109">
        <v>1727000</v>
      </c>
      <c r="G34" s="110">
        <v>430000</v>
      </c>
      <c r="H34" s="109">
        <v>430000</v>
      </c>
      <c r="I34" s="110">
        <v>437793</v>
      </c>
      <c r="J34" s="109"/>
      <c r="K34" s="110"/>
      <c r="L34" s="109"/>
      <c r="M34" s="110"/>
      <c r="N34" s="109"/>
      <c r="O34" s="110"/>
      <c r="P34" s="109">
        <f>$H34      +$J34      +$L34      +$N34</f>
        <v>430000</v>
      </c>
      <c r="Q34" s="110">
        <f>$I34      +$K34      +$M34      +$O34</f>
        <v>437793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24.898668210770122</v>
      </c>
      <c r="U34" s="56">
        <f>IF(($E34      =0),0,(($Q34      /$E34      )*100))</f>
        <v>25.349913144180658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1727000</v>
      </c>
      <c r="C35" s="111">
        <f>C34</f>
        <v>0</v>
      </c>
      <c r="D35" s="111"/>
      <c r="E35" s="111">
        <f>$B35      +$C35      +$D35</f>
        <v>1727000</v>
      </c>
      <c r="F35" s="112">
        <f t="shared" ref="F35:O35" si="17">F34</f>
        <v>1727000</v>
      </c>
      <c r="G35" s="113">
        <f t="shared" si="17"/>
        <v>430000</v>
      </c>
      <c r="H35" s="112">
        <f t="shared" si="17"/>
        <v>430000</v>
      </c>
      <c r="I35" s="113">
        <f t="shared" si="17"/>
        <v>437793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430000</v>
      </c>
      <c r="Q35" s="113">
        <f>$I35      +$K35      +$M35      +$O35</f>
        <v>437793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24.898668210770122</v>
      </c>
      <c r="U35" s="60">
        <f>IF($E35   =0,0,($Q35   /$E35   )*100)</f>
        <v>25.349913144180658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3527000</v>
      </c>
      <c r="C69" s="120">
        <f>SUM(C9:C16,C19:C25,C28:C31,C34,C37:C41,C44:C54,C57:C60,C63:C67)</f>
        <v>0</v>
      </c>
      <c r="D69" s="120"/>
      <c r="E69" s="120">
        <f t="shared" si="35"/>
        <v>3527000</v>
      </c>
      <c r="F69" s="121">
        <f t="shared" ref="F69:O69" si="43">SUM(F9:F16,F19:F25,F28:F31,F34,F37:F41,F44:F54,F57:F60,F63:F67)</f>
        <v>3527000</v>
      </c>
      <c r="G69" s="122">
        <f t="shared" si="43"/>
        <v>2230000</v>
      </c>
      <c r="H69" s="121">
        <f t="shared" si="43"/>
        <v>865000</v>
      </c>
      <c r="I69" s="122">
        <f t="shared" si="43"/>
        <v>465688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865000</v>
      </c>
      <c r="Q69" s="122">
        <f t="shared" si="37"/>
        <v>465688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24.525092146299972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13.203515735752763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12484000</v>
      </c>
      <c r="C71" s="108"/>
      <c r="D71" s="108"/>
      <c r="E71" s="108">
        <f>$B71      +$C71      +$D71</f>
        <v>12484000</v>
      </c>
      <c r="F71" s="109">
        <v>12484000</v>
      </c>
      <c r="G71" s="110">
        <v>6632000</v>
      </c>
      <c r="H71" s="109">
        <v>884000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884000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7.0810637616148666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12484000</v>
      </c>
      <c r="C73" s="117">
        <f>SUM(C71:C72)</f>
        <v>0</v>
      </c>
      <c r="D73" s="117"/>
      <c r="E73" s="117">
        <f>$B73      +$C73      +$D73</f>
        <v>12484000</v>
      </c>
      <c r="F73" s="118">
        <f t="shared" ref="F73:O73" si="44">SUM(F71:F72)</f>
        <v>12484000</v>
      </c>
      <c r="G73" s="119">
        <f t="shared" si="44"/>
        <v>6632000</v>
      </c>
      <c r="H73" s="118">
        <f t="shared" si="44"/>
        <v>884000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884000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7.0810637616148666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12484000</v>
      </c>
      <c r="C74" s="120">
        <f>SUM(C71:C72)</f>
        <v>0</v>
      </c>
      <c r="D74" s="120"/>
      <c r="E74" s="120">
        <f>$B74      +$C74      +$D74</f>
        <v>12484000</v>
      </c>
      <c r="F74" s="121">
        <f t="shared" ref="F74:O74" si="45">SUM(F71:F72)</f>
        <v>12484000</v>
      </c>
      <c r="G74" s="122">
        <f t="shared" si="45"/>
        <v>6632000</v>
      </c>
      <c r="H74" s="121">
        <f t="shared" si="45"/>
        <v>884000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884000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7.0810637616148666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16011000</v>
      </c>
      <c r="C75" s="120">
        <f>SUM(C9:C16,C19:C25,C28:C31,C34,C37:C41,C44:C54,C57:C60,C63:C67,C71:C72)</f>
        <v>0</v>
      </c>
      <c r="D75" s="120"/>
      <c r="E75" s="120">
        <f>$B75      +$C75      +$D75</f>
        <v>16011000</v>
      </c>
      <c r="F75" s="121">
        <f t="shared" ref="F75:O75" si="46">SUM(F9:F16,F19:F25,F28:F31,F34,F37:F41,F44:F54,F57:F60,F63:F67,F71:F72)</f>
        <v>16011000</v>
      </c>
      <c r="G75" s="122">
        <f t="shared" si="46"/>
        <v>8862000</v>
      </c>
      <c r="H75" s="121">
        <f t="shared" si="46"/>
        <v>1749000</v>
      </c>
      <c r="I75" s="122">
        <f t="shared" si="46"/>
        <v>465688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1749000</v>
      </c>
      <c r="Q75" s="122">
        <f>$I75      +$K75      +$M75      +$O75</f>
        <v>465688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10.92373992879895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2.9085503716195116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F+bgfymIQ5B32J5Us/6nO0Uozi5zMcmoCrqe7ALWVZip6xU5uq7DLzDrdI1kpLb/PRd+L1haOPJHOumChuoyQg==" saltValue="wl6FmXY0IgB1+P5fPGRxG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48000</v>
      </c>
      <c r="I10" s="110">
        <v>40047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48000</v>
      </c>
      <c r="Q10" s="110">
        <f t="shared" ref="Q10:Q17" si="2">$I10      +$K10      +$M10      +$O10</f>
        <v>40047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2.5263157894736841</v>
      </c>
      <c r="U10" s="56">
        <f t="shared" ref="U10:U16" si="6">IF(($E10      =0),0,(($Q10      /$E10      )*100))</f>
        <v>2.1077368421052634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1900000</v>
      </c>
      <c r="C17" s="111">
        <f>SUM(C9:C16)</f>
        <v>0</v>
      </c>
      <c r="D17" s="111"/>
      <c r="E17" s="111">
        <f t="shared" si="0"/>
        <v>1900000</v>
      </c>
      <c r="F17" s="112">
        <f t="shared" ref="F17:O17" si="7">SUM(F9:F16)</f>
        <v>1900000</v>
      </c>
      <c r="G17" s="113">
        <f t="shared" si="7"/>
        <v>1900000</v>
      </c>
      <c r="H17" s="112">
        <f t="shared" si="7"/>
        <v>48000</v>
      </c>
      <c r="I17" s="113">
        <f t="shared" si="7"/>
        <v>40047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48000</v>
      </c>
      <c r="Q17" s="113">
        <f t="shared" si="2"/>
        <v>40047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2.5263157894736841</v>
      </c>
      <c r="U17" s="60">
        <f>IF((SUM($E9:$E14))=0,0,(Q17/(SUM($E9:$E14))*100))</f>
        <v>2.1077368421052634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1565000</v>
      </c>
      <c r="C34" s="108"/>
      <c r="D34" s="108"/>
      <c r="E34" s="108">
        <f>$B34      +$C34      +$D34</f>
        <v>1565000</v>
      </c>
      <c r="F34" s="109">
        <v>1565000</v>
      </c>
      <c r="G34" s="110">
        <v>390000</v>
      </c>
      <c r="H34" s="109">
        <v>101000</v>
      </c>
      <c r="I34" s="110">
        <v>100353</v>
      </c>
      <c r="J34" s="109"/>
      <c r="K34" s="110"/>
      <c r="L34" s="109"/>
      <c r="M34" s="110"/>
      <c r="N34" s="109"/>
      <c r="O34" s="110"/>
      <c r="P34" s="109">
        <f>$H34      +$J34      +$L34      +$N34</f>
        <v>101000</v>
      </c>
      <c r="Q34" s="110">
        <f>$I34      +$K34      +$M34      +$O34</f>
        <v>100353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6.4536741214057507</v>
      </c>
      <c r="U34" s="56">
        <f>IF(($E34      =0),0,(($Q34      /$E34      )*100))</f>
        <v>6.4123322683706077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1565000</v>
      </c>
      <c r="C35" s="111">
        <f>C34</f>
        <v>0</v>
      </c>
      <c r="D35" s="111"/>
      <c r="E35" s="111">
        <f>$B35      +$C35      +$D35</f>
        <v>1565000</v>
      </c>
      <c r="F35" s="112">
        <f t="shared" ref="F35:O35" si="17">F34</f>
        <v>1565000</v>
      </c>
      <c r="G35" s="113">
        <f t="shared" si="17"/>
        <v>390000</v>
      </c>
      <c r="H35" s="112">
        <f t="shared" si="17"/>
        <v>101000</v>
      </c>
      <c r="I35" s="113">
        <f t="shared" si="17"/>
        <v>100353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101000</v>
      </c>
      <c r="Q35" s="113">
        <f>$I35      +$K35      +$M35      +$O35</f>
        <v>100353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6.4536741214057507</v>
      </c>
      <c r="U35" s="60">
        <f>IF($E35   =0,0,($Q35   /$E35   )*100)</f>
        <v>6.4123322683706077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14142000</v>
      </c>
      <c r="C37" s="108"/>
      <c r="D37" s="108"/>
      <c r="E37" s="108">
        <f t="shared" ref="E37:E42" si="18">$B37      +$C37      +$D37</f>
        <v>14142000</v>
      </c>
      <c r="F37" s="109">
        <v>14142000</v>
      </c>
      <c r="G37" s="110">
        <v>6364000</v>
      </c>
      <c r="H37" s="109">
        <v>6364000</v>
      </c>
      <c r="I37" s="110">
        <v>6364000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6364000</v>
      </c>
      <c r="Q37" s="110">
        <f t="shared" ref="Q37:Q42" si="20">$I37      +$K37      +$M37      +$O37</f>
        <v>6364000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45.000707113562441</v>
      </c>
      <c r="U37" s="56">
        <f t="shared" ref="U37:U41" si="24">IF(($E37      =0),0,(($Q37      /$E37      )*100))</f>
        <v>45.000707113562441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1800000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18142000</v>
      </c>
      <c r="C42" s="111">
        <f>SUM(C37:C41)</f>
        <v>0</v>
      </c>
      <c r="D42" s="111"/>
      <c r="E42" s="111">
        <f t="shared" si="18"/>
        <v>18142000</v>
      </c>
      <c r="F42" s="112">
        <f t="shared" ref="F42:O42" si="25">SUM(F37:F41)</f>
        <v>18142000</v>
      </c>
      <c r="G42" s="113">
        <f t="shared" si="25"/>
        <v>8164000</v>
      </c>
      <c r="H42" s="112">
        <f t="shared" si="25"/>
        <v>6364000</v>
      </c>
      <c r="I42" s="113">
        <f t="shared" si="25"/>
        <v>6364000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6364000</v>
      </c>
      <c r="Q42" s="113">
        <f t="shared" si="20"/>
        <v>6364000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35.078822621541171</v>
      </c>
      <c r="U42" s="60">
        <f>IF((+$E37+$E40) =0,0,(Q42   /(+$E37+$E40) )*100)</f>
        <v>35.078822621541171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33000000</v>
      </c>
      <c r="C53" s="108"/>
      <c r="D53" s="108"/>
      <c r="E53" s="108">
        <f t="shared" si="26"/>
        <v>33000000</v>
      </c>
      <c r="F53" s="109">
        <v>33000000</v>
      </c>
      <c r="G53" s="110">
        <v>3850000</v>
      </c>
      <c r="H53" s="109">
        <v>1511000</v>
      </c>
      <c r="I53" s="110">
        <v>1511595</v>
      </c>
      <c r="J53" s="109"/>
      <c r="K53" s="110"/>
      <c r="L53" s="109"/>
      <c r="M53" s="110"/>
      <c r="N53" s="109"/>
      <c r="O53" s="110"/>
      <c r="P53" s="109">
        <f t="shared" si="27"/>
        <v>1511000</v>
      </c>
      <c r="Q53" s="110">
        <f t="shared" si="28"/>
        <v>1511595</v>
      </c>
      <c r="R53" s="54">
        <f t="shared" si="29"/>
        <v>0</v>
      </c>
      <c r="S53" s="55">
        <f t="shared" si="30"/>
        <v>0</v>
      </c>
      <c r="T53" s="54">
        <f t="shared" si="31"/>
        <v>4.5787878787878791</v>
      </c>
      <c r="U53" s="56">
        <f t="shared" si="32"/>
        <v>4.5805909090909092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33000000</v>
      </c>
      <c r="C55" s="111">
        <f>SUM(C44:C54)</f>
        <v>0</v>
      </c>
      <c r="D55" s="111"/>
      <c r="E55" s="111">
        <f t="shared" si="26"/>
        <v>33000000</v>
      </c>
      <c r="F55" s="112">
        <f t="shared" ref="F55:O55" si="33">SUM(F44:F54)</f>
        <v>33000000</v>
      </c>
      <c r="G55" s="113">
        <f t="shared" si="33"/>
        <v>3850000</v>
      </c>
      <c r="H55" s="112">
        <f t="shared" si="33"/>
        <v>1511000</v>
      </c>
      <c r="I55" s="113">
        <f t="shared" si="33"/>
        <v>1511595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1511000</v>
      </c>
      <c r="Q55" s="113">
        <f t="shared" si="28"/>
        <v>1511595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4.5787878787878791</v>
      </c>
      <c r="U55" s="60">
        <f>IF((+$E45+$E47+$E49+$E50+$E53) =0,0,(Q55   /(+$E45+$E47+$E49+$E50+$E53) )*100)</f>
        <v>4.5805909090909092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54607000</v>
      </c>
      <c r="C69" s="120">
        <f>SUM(C9:C16,C19:C25,C28:C31,C34,C37:C41,C44:C54,C57:C60,C63:C67)</f>
        <v>0</v>
      </c>
      <c r="D69" s="120"/>
      <c r="E69" s="120">
        <f t="shared" si="35"/>
        <v>54607000</v>
      </c>
      <c r="F69" s="121">
        <f t="shared" ref="F69:O69" si="43">SUM(F9:F16,F19:F25,F28:F31,F34,F37:F41,F44:F54,F57:F60,F63:F67)</f>
        <v>54607000</v>
      </c>
      <c r="G69" s="122">
        <f t="shared" si="43"/>
        <v>14304000</v>
      </c>
      <c r="H69" s="121">
        <f t="shared" si="43"/>
        <v>8024000</v>
      </c>
      <c r="I69" s="122">
        <f t="shared" si="43"/>
        <v>8015995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8024000</v>
      </c>
      <c r="Q69" s="122">
        <f t="shared" si="37"/>
        <v>8015995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14.694086838683685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14.679427545919022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13612000</v>
      </c>
      <c r="C71" s="108"/>
      <c r="D71" s="108"/>
      <c r="E71" s="108">
        <f>$B71      +$C71      +$D71</f>
        <v>13612000</v>
      </c>
      <c r="F71" s="109">
        <v>13612000</v>
      </c>
      <c r="G71" s="110">
        <v>1920000</v>
      </c>
      <c r="H71" s="109">
        <v>1490000</v>
      </c>
      <c r="I71" s="110">
        <v>1488863</v>
      </c>
      <c r="J71" s="109"/>
      <c r="K71" s="110"/>
      <c r="L71" s="109"/>
      <c r="M71" s="110"/>
      <c r="N71" s="109"/>
      <c r="O71" s="110"/>
      <c r="P71" s="109">
        <f>$H71      +$J71      +$L71      +$N71</f>
        <v>1490000</v>
      </c>
      <c r="Q71" s="110">
        <f>$I71      +$K71      +$M71      +$O71</f>
        <v>1488863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10.946223920070526</v>
      </c>
      <c r="U71" s="56">
        <f>IF(($E71      =0),0,(($Q71      /$E71      )*100))</f>
        <v>10.937870996179841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13612000</v>
      </c>
      <c r="C73" s="117">
        <f>SUM(C71:C72)</f>
        <v>0</v>
      </c>
      <c r="D73" s="117"/>
      <c r="E73" s="117">
        <f>$B73      +$C73      +$D73</f>
        <v>13612000</v>
      </c>
      <c r="F73" s="118">
        <f t="shared" ref="F73:O73" si="44">SUM(F71:F72)</f>
        <v>13612000</v>
      </c>
      <c r="G73" s="119">
        <f t="shared" si="44"/>
        <v>1920000</v>
      </c>
      <c r="H73" s="118">
        <f t="shared" si="44"/>
        <v>1490000</v>
      </c>
      <c r="I73" s="119">
        <f t="shared" si="44"/>
        <v>1488863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1490000</v>
      </c>
      <c r="Q73" s="119">
        <f>$I73      +$K73      +$M73      +$O73</f>
        <v>1488863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10.946223920070526</v>
      </c>
      <c r="U73" s="65">
        <f>IF($E71   =0,0,($Q71   /$E71 )*100)</f>
        <v>10.937870996179841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13612000</v>
      </c>
      <c r="C74" s="120">
        <f>SUM(C71:C72)</f>
        <v>0</v>
      </c>
      <c r="D74" s="120"/>
      <c r="E74" s="120">
        <f>$B74      +$C74      +$D74</f>
        <v>13612000</v>
      </c>
      <c r="F74" s="121">
        <f t="shared" ref="F74:O74" si="45">SUM(F71:F72)</f>
        <v>13612000</v>
      </c>
      <c r="G74" s="122">
        <f t="shared" si="45"/>
        <v>1920000</v>
      </c>
      <c r="H74" s="121">
        <f t="shared" si="45"/>
        <v>1490000</v>
      </c>
      <c r="I74" s="122">
        <f t="shared" si="45"/>
        <v>1488863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1490000</v>
      </c>
      <c r="Q74" s="122">
        <f>$I74      +$K74      +$M74      +$O74</f>
        <v>1488863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10.946223920070526</v>
      </c>
      <c r="U74" s="71">
        <f>IF($E71   =0,0,($Q71   /$E71 )*100)</f>
        <v>10.937870996179841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68219000</v>
      </c>
      <c r="C75" s="120">
        <f>SUM(C9:C16,C19:C25,C28:C31,C34,C37:C41,C44:C54,C57:C60,C63:C67,C71:C72)</f>
        <v>0</v>
      </c>
      <c r="D75" s="120"/>
      <c r="E75" s="120">
        <f>$B75      +$C75      +$D75</f>
        <v>68219000</v>
      </c>
      <c r="F75" s="121">
        <f t="shared" ref="F75:O75" si="46">SUM(F9:F16,F19:F25,F28:F31,F34,F37:F41,F44:F54,F57:F60,F63:F67,F71:F72)</f>
        <v>68219000</v>
      </c>
      <c r="G75" s="122">
        <f t="shared" si="46"/>
        <v>16224000</v>
      </c>
      <c r="H75" s="121">
        <f t="shared" si="46"/>
        <v>9514000</v>
      </c>
      <c r="I75" s="122">
        <f t="shared" si="46"/>
        <v>9504858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9514000</v>
      </c>
      <c r="Q75" s="122">
        <f>$I75      +$K75      +$M75      +$O75</f>
        <v>9504858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13.9462613055014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13.932860346824199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6mADPlDyxFHLHNQZT97+qK4DLZWYEt0KDQRBhaahiBBR76Pg5Nj1Kl/3wdFV6SRAyEu+Pa3iHJQlZMQxsVpvbQ==" saltValue="/QTKQxa7g583pW4ABIRnk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363000</v>
      </c>
      <c r="I10" s="110">
        <v>-647456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363000</v>
      </c>
      <c r="Q10" s="110">
        <f t="shared" ref="Q10:Q17" si="2">$I10      +$K10      +$M10      +$O10</f>
        <v>-647456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36.299999999999997</v>
      </c>
      <c r="U10" s="56">
        <f t="shared" ref="U10:U16" si="6">IF(($E10      =0),0,(($Q10      /$E10      )*100))</f>
        <v>-64.745599999999996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1000000</v>
      </c>
      <c r="C17" s="111">
        <f>SUM(C9:C16)</f>
        <v>0</v>
      </c>
      <c r="D17" s="111"/>
      <c r="E17" s="111">
        <f t="shared" si="0"/>
        <v>1000000</v>
      </c>
      <c r="F17" s="112">
        <f t="shared" ref="F17:O17" si="7">SUM(F9:F16)</f>
        <v>1000000</v>
      </c>
      <c r="G17" s="113">
        <f t="shared" si="7"/>
        <v>1000000</v>
      </c>
      <c r="H17" s="112">
        <f t="shared" si="7"/>
        <v>363000</v>
      </c>
      <c r="I17" s="113">
        <f t="shared" si="7"/>
        <v>-647456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363000</v>
      </c>
      <c r="Q17" s="113">
        <f t="shared" si="2"/>
        <v>-647456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36.299999999999997</v>
      </c>
      <c r="U17" s="60">
        <f>IF((SUM($E9:$E14))=0,0,(Q17/(SUM($E9:$E14))*100))</f>
        <v>-64.745599999999996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3107000</v>
      </c>
      <c r="C31" s="108"/>
      <c r="D31" s="108"/>
      <c r="E31" s="108">
        <f>$B31      +$C31      +$D31</f>
        <v>3107000</v>
      </c>
      <c r="F31" s="109">
        <v>3107000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3107000</v>
      </c>
      <c r="C32" s="111">
        <f>SUM(C28:C31)</f>
        <v>0</v>
      </c>
      <c r="D32" s="111"/>
      <c r="E32" s="111">
        <f>$B32      +$C32      +$D32</f>
        <v>3107000</v>
      </c>
      <c r="F32" s="112">
        <f t="shared" ref="F32:O32" si="16">SUM(F28:F31)</f>
        <v>3107000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1500000</v>
      </c>
      <c r="C34" s="108"/>
      <c r="D34" s="108"/>
      <c r="E34" s="108">
        <f>$B34      +$C34      +$D34</f>
        <v>1500000</v>
      </c>
      <c r="F34" s="109">
        <v>1500000</v>
      </c>
      <c r="G34" s="110">
        <v>375000</v>
      </c>
      <c r="H34" s="109">
        <v>223000</v>
      </c>
      <c r="I34" s="110">
        <v>223514</v>
      </c>
      <c r="J34" s="109"/>
      <c r="K34" s="110"/>
      <c r="L34" s="109"/>
      <c r="M34" s="110"/>
      <c r="N34" s="109"/>
      <c r="O34" s="110"/>
      <c r="P34" s="109">
        <f>$H34      +$J34      +$L34      +$N34</f>
        <v>223000</v>
      </c>
      <c r="Q34" s="110">
        <f>$I34      +$K34      +$M34      +$O34</f>
        <v>223514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14.866666666666667</v>
      </c>
      <c r="U34" s="56">
        <f>IF(($E34      =0),0,(($Q34      /$E34      )*100))</f>
        <v>14.900933333333333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1500000</v>
      </c>
      <c r="C35" s="111">
        <f>C34</f>
        <v>0</v>
      </c>
      <c r="D35" s="111"/>
      <c r="E35" s="111">
        <f>$B35      +$C35      +$D35</f>
        <v>1500000</v>
      </c>
      <c r="F35" s="112">
        <f t="shared" ref="F35:O35" si="17">F34</f>
        <v>1500000</v>
      </c>
      <c r="G35" s="113">
        <f t="shared" si="17"/>
        <v>375000</v>
      </c>
      <c r="H35" s="112">
        <f t="shared" si="17"/>
        <v>223000</v>
      </c>
      <c r="I35" s="113">
        <f t="shared" si="17"/>
        <v>223514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223000</v>
      </c>
      <c r="Q35" s="113">
        <f>$I35      +$K35      +$M35      +$O35</f>
        <v>223514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14.866666666666667</v>
      </c>
      <c r="U35" s="60">
        <f>IF($E35   =0,0,($Q35   /$E35   )*100)</f>
        <v>14.900933333333333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5607000</v>
      </c>
      <c r="C69" s="120">
        <f>SUM(C9:C16,C19:C25,C28:C31,C34,C37:C41,C44:C54,C57:C60,C63:C67)</f>
        <v>0</v>
      </c>
      <c r="D69" s="120"/>
      <c r="E69" s="120">
        <f t="shared" si="35"/>
        <v>5607000</v>
      </c>
      <c r="F69" s="121">
        <f t="shared" ref="F69:O69" si="43">SUM(F9:F16,F19:F25,F28:F31,F34,F37:F41,F44:F54,F57:F60,F63:F67)</f>
        <v>5607000</v>
      </c>
      <c r="G69" s="122">
        <f t="shared" si="43"/>
        <v>1375000</v>
      </c>
      <c r="H69" s="121">
        <f t="shared" si="43"/>
        <v>586000</v>
      </c>
      <c r="I69" s="122">
        <f t="shared" si="43"/>
        <v>-423942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586000</v>
      </c>
      <c r="Q69" s="122">
        <f t="shared" si="37"/>
        <v>-423942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10.451221687176742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-7.560941680042804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5607000</v>
      </c>
      <c r="C75" s="120">
        <f>SUM(C9:C16,C19:C25,C28:C31,C34,C37:C41,C44:C54,C57:C60,C63:C67,C71:C72)</f>
        <v>0</v>
      </c>
      <c r="D75" s="120"/>
      <c r="E75" s="120">
        <f>$B75      +$C75      +$D75</f>
        <v>5607000</v>
      </c>
      <c r="F75" s="121">
        <f t="shared" ref="F75:O75" si="46">SUM(F9:F16,F19:F25,F28:F31,F34,F37:F41,F44:F54,F57:F60,F63:F67,F71:F72)</f>
        <v>5607000</v>
      </c>
      <c r="G75" s="122">
        <f t="shared" si="46"/>
        <v>1375000</v>
      </c>
      <c r="H75" s="121">
        <f t="shared" si="46"/>
        <v>586000</v>
      </c>
      <c r="I75" s="122">
        <f t="shared" si="46"/>
        <v>-423942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586000</v>
      </c>
      <c r="Q75" s="122">
        <f>$I75      +$K75      +$M75      +$O75</f>
        <v>-423942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10.451221687176742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-7.560941680042804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O5M2Mq0V1EINjNQza4Udrp2Wwk89F99gVCBA4dZ8+kbwmX2UEmO6sqi8uuSzDsYlSpt/RikvfYNWPjYIsqoDOg==" saltValue="6o6UbffXSsxbZ6yHSdEmp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300000</v>
      </c>
      <c r="I10" s="110">
        <v>300000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300000</v>
      </c>
      <c r="Q10" s="110">
        <f t="shared" ref="Q10:Q17" si="2">$I10      +$K10      +$M10      +$O10</f>
        <v>300000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30</v>
      </c>
      <c r="U10" s="56">
        <f t="shared" ref="U10:U16" si="6">IF(($E10      =0),0,(($Q10      /$E10      )*100))</f>
        <v>30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26200000</v>
      </c>
      <c r="C11" s="108"/>
      <c r="D11" s="108"/>
      <c r="E11" s="108">
        <f t="shared" si="0"/>
        <v>26200000</v>
      </c>
      <c r="F11" s="109">
        <v>26200000</v>
      </c>
      <c r="G11" s="110">
        <v>18000000</v>
      </c>
      <c r="H11" s="109">
        <v>3998000</v>
      </c>
      <c r="I11" s="110">
        <v>3998600</v>
      </c>
      <c r="J11" s="109"/>
      <c r="K11" s="110"/>
      <c r="L11" s="109"/>
      <c r="M11" s="110"/>
      <c r="N11" s="109"/>
      <c r="O11" s="110"/>
      <c r="P11" s="109">
        <f t="shared" si="1"/>
        <v>3998000</v>
      </c>
      <c r="Q11" s="110">
        <f t="shared" si="2"/>
        <v>3998600</v>
      </c>
      <c r="R11" s="54">
        <f t="shared" si="3"/>
        <v>0</v>
      </c>
      <c r="S11" s="55">
        <f t="shared" si="4"/>
        <v>0</v>
      </c>
      <c r="T11" s="54">
        <f t="shared" si="5"/>
        <v>15.259541984732824</v>
      </c>
      <c r="U11" s="56">
        <f t="shared" si="6"/>
        <v>15.261832061068702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>
        <v>182100000</v>
      </c>
      <c r="C13" s="108"/>
      <c r="D13" s="108"/>
      <c r="E13" s="108">
        <f t="shared" si="0"/>
        <v>182100000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6000000</v>
      </c>
      <c r="C15" s="108"/>
      <c r="D15" s="108"/>
      <c r="E15" s="108">
        <f t="shared" si="0"/>
        <v>6000000</v>
      </c>
      <c r="F15" s="109">
        <v>6000000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215300000</v>
      </c>
      <c r="C17" s="111">
        <f>SUM(C9:C16)</f>
        <v>0</v>
      </c>
      <c r="D17" s="111"/>
      <c r="E17" s="111">
        <f t="shared" si="0"/>
        <v>215300000</v>
      </c>
      <c r="F17" s="112">
        <f t="shared" ref="F17:O17" si="7">SUM(F9:F16)</f>
        <v>33200000</v>
      </c>
      <c r="G17" s="113">
        <f t="shared" si="7"/>
        <v>19000000</v>
      </c>
      <c r="H17" s="112">
        <f t="shared" si="7"/>
        <v>4298000</v>
      </c>
      <c r="I17" s="113">
        <f t="shared" si="7"/>
        <v>4298600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4298000</v>
      </c>
      <c r="Q17" s="113">
        <f t="shared" si="2"/>
        <v>4298600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2.0535117056856187</v>
      </c>
      <c r="U17" s="60">
        <f>IF((SUM($E9:$E14))=0,0,(Q17/(SUM($E9:$E14))*100))</f>
        <v>2.053798375537506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2877487000</v>
      </c>
      <c r="C30" s="108"/>
      <c r="D30" s="108"/>
      <c r="E30" s="108">
        <f>$B30      +$C30      +$D30</f>
        <v>2877487000</v>
      </c>
      <c r="F30" s="109">
        <v>2877487000</v>
      </c>
      <c r="G30" s="110">
        <v>875000000</v>
      </c>
      <c r="H30" s="109">
        <v>379303000</v>
      </c>
      <c r="I30" s="110">
        <v>379260148</v>
      </c>
      <c r="J30" s="109"/>
      <c r="K30" s="110"/>
      <c r="L30" s="109"/>
      <c r="M30" s="110"/>
      <c r="N30" s="109"/>
      <c r="O30" s="110"/>
      <c r="P30" s="109">
        <f>$H30      +$J30      +$L30      +$N30</f>
        <v>379303000</v>
      </c>
      <c r="Q30" s="110">
        <f>$I30      +$K30      +$M30      +$O30</f>
        <v>379260148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13.181745043504975</v>
      </c>
      <c r="U30" s="56">
        <f>IF(($E30      =0),0,(($Q30      /$E30      )*100))</f>
        <v>13.180255827393832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2877487000</v>
      </c>
      <c r="C32" s="111">
        <f>SUM(C28:C31)</f>
        <v>0</v>
      </c>
      <c r="D32" s="111"/>
      <c r="E32" s="111">
        <f>$B32      +$C32      +$D32</f>
        <v>2877487000</v>
      </c>
      <c r="F32" s="112">
        <f t="shared" ref="F32:O32" si="16">SUM(F28:F31)</f>
        <v>2877487000</v>
      </c>
      <c r="G32" s="113">
        <f t="shared" si="16"/>
        <v>875000000</v>
      </c>
      <c r="H32" s="112">
        <f t="shared" si="16"/>
        <v>379303000</v>
      </c>
      <c r="I32" s="113">
        <f t="shared" si="16"/>
        <v>379260148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379303000</v>
      </c>
      <c r="Q32" s="113">
        <f>$I32      +$K32      +$M32      +$O32</f>
        <v>379260148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13.181745043504975</v>
      </c>
      <c r="U32" s="60">
        <f>IF($E32   =0,0,($Q32   /$E32   )*100)</f>
        <v>13.180255827393832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14926000</v>
      </c>
      <c r="C34" s="108"/>
      <c r="D34" s="108"/>
      <c r="E34" s="108">
        <f>$B34      +$C34      +$D34</f>
        <v>14926000</v>
      </c>
      <c r="F34" s="109">
        <v>14926000</v>
      </c>
      <c r="G34" s="110">
        <v>3732000</v>
      </c>
      <c r="H34" s="109">
        <v>3732000</v>
      </c>
      <c r="I34" s="110">
        <v>13922049</v>
      </c>
      <c r="J34" s="109"/>
      <c r="K34" s="110"/>
      <c r="L34" s="109"/>
      <c r="M34" s="110"/>
      <c r="N34" s="109"/>
      <c r="O34" s="110"/>
      <c r="P34" s="109">
        <f>$H34      +$J34      +$L34      +$N34</f>
        <v>3732000</v>
      </c>
      <c r="Q34" s="110">
        <f>$I34      +$K34      +$M34      +$O34</f>
        <v>13922049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25.003349859305906</v>
      </c>
      <c r="U34" s="56">
        <f>IF(($E34      =0),0,(($Q34      /$E34      )*100))</f>
        <v>93.273810799946403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14926000</v>
      </c>
      <c r="C35" s="111">
        <f>C34</f>
        <v>0</v>
      </c>
      <c r="D35" s="111"/>
      <c r="E35" s="111">
        <f>$B35      +$C35      +$D35</f>
        <v>14926000</v>
      </c>
      <c r="F35" s="112">
        <f t="shared" ref="F35:O35" si="17">F34</f>
        <v>14926000</v>
      </c>
      <c r="G35" s="113">
        <f t="shared" si="17"/>
        <v>3732000</v>
      </c>
      <c r="H35" s="112">
        <f t="shared" si="17"/>
        <v>3732000</v>
      </c>
      <c r="I35" s="113">
        <f t="shared" si="17"/>
        <v>13922049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3732000</v>
      </c>
      <c r="Q35" s="113">
        <f>$I35      +$K35      +$M35      +$O35</f>
        <v>13922049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25.003349859305906</v>
      </c>
      <c r="U35" s="60">
        <f>IF($E35   =0,0,($Q35   /$E35   )*100)</f>
        <v>93.273810799946403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73642000</v>
      </c>
      <c r="C38" s="108"/>
      <c r="D38" s="108"/>
      <c r="E38" s="108">
        <f t="shared" si="18"/>
        <v>73642000</v>
      </c>
      <c r="F38" s="109">
        <v>66956000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7000000</v>
      </c>
      <c r="C40" s="108"/>
      <c r="D40" s="108"/>
      <c r="E40" s="108">
        <f t="shared" si="18"/>
        <v>7000000</v>
      </c>
      <c r="F40" s="109">
        <v>7000000</v>
      </c>
      <c r="G40" s="110">
        <v>2500000</v>
      </c>
      <c r="H40" s="109"/>
      <c r="I40" s="110">
        <v>442989</v>
      </c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442989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6.3284142857142855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80642000</v>
      </c>
      <c r="C42" s="111">
        <f>SUM(C37:C41)</f>
        <v>0</v>
      </c>
      <c r="D42" s="111"/>
      <c r="E42" s="111">
        <f t="shared" si="18"/>
        <v>80642000</v>
      </c>
      <c r="F42" s="112">
        <f t="shared" ref="F42:O42" si="25">SUM(F37:F41)</f>
        <v>73956000</v>
      </c>
      <c r="G42" s="113">
        <f t="shared" si="25"/>
        <v>2500000</v>
      </c>
      <c r="H42" s="112">
        <f t="shared" si="25"/>
        <v>0</v>
      </c>
      <c r="I42" s="113">
        <f t="shared" si="25"/>
        <v>442989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442989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6.3284142857142855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619527000</v>
      </c>
      <c r="C67" s="108"/>
      <c r="D67" s="108"/>
      <c r="E67" s="108">
        <f t="shared" si="35"/>
        <v>619527000</v>
      </c>
      <c r="F67" s="109">
        <v>619527000</v>
      </c>
      <c r="G67" s="110">
        <v>175965000</v>
      </c>
      <c r="H67" s="109">
        <v>72218000</v>
      </c>
      <c r="I67" s="110">
        <v>72218302</v>
      </c>
      <c r="J67" s="109"/>
      <c r="K67" s="110"/>
      <c r="L67" s="109"/>
      <c r="M67" s="110"/>
      <c r="N67" s="109"/>
      <c r="O67" s="110"/>
      <c r="P67" s="109">
        <f t="shared" si="36"/>
        <v>72218000</v>
      </c>
      <c r="Q67" s="110">
        <f t="shared" si="37"/>
        <v>72218302</v>
      </c>
      <c r="R67" s="54">
        <f t="shared" si="38"/>
        <v>0</v>
      </c>
      <c r="S67" s="55">
        <f t="shared" si="39"/>
        <v>0</v>
      </c>
      <c r="T67" s="54">
        <f t="shared" si="40"/>
        <v>11.656957646720805</v>
      </c>
      <c r="U67" s="56">
        <f t="shared" si="41"/>
        <v>11.657006393587366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619527000</v>
      </c>
      <c r="C68" s="111">
        <f>SUM(C63:C67)</f>
        <v>0</v>
      </c>
      <c r="D68" s="111"/>
      <c r="E68" s="111">
        <f t="shared" si="35"/>
        <v>619527000</v>
      </c>
      <c r="F68" s="112">
        <f t="shared" ref="F68:O68" si="42">SUM(F63:F67)</f>
        <v>619527000</v>
      </c>
      <c r="G68" s="113">
        <f t="shared" si="42"/>
        <v>175965000</v>
      </c>
      <c r="H68" s="112">
        <f t="shared" si="42"/>
        <v>72218000</v>
      </c>
      <c r="I68" s="113">
        <f t="shared" si="42"/>
        <v>72218302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72218000</v>
      </c>
      <c r="Q68" s="113">
        <f t="shared" si="37"/>
        <v>72218302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11.656957646720805</v>
      </c>
      <c r="U68" s="60">
        <f>IF((+$E63+$E65+$E67) =0,0,(Q68  /(+$E63+$E65+$E67) )*100)</f>
        <v>11.657006393587366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3807882000</v>
      </c>
      <c r="C69" s="120">
        <f>SUM(C9:C16,C19:C25,C28:C31,C34,C37:C41,C44:C54,C57:C60,C63:C67)</f>
        <v>0</v>
      </c>
      <c r="D69" s="120"/>
      <c r="E69" s="120">
        <f t="shared" si="35"/>
        <v>3807882000</v>
      </c>
      <c r="F69" s="121">
        <f t="shared" ref="F69:O69" si="43">SUM(F9:F16,F19:F25,F28:F31,F34,F37:F41,F44:F54,F57:F60,F63:F67)</f>
        <v>3619096000</v>
      </c>
      <c r="G69" s="122">
        <f t="shared" si="43"/>
        <v>1076197000</v>
      </c>
      <c r="H69" s="121">
        <f t="shared" si="43"/>
        <v>459551000</v>
      </c>
      <c r="I69" s="122">
        <f t="shared" si="43"/>
        <v>470142088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459551000</v>
      </c>
      <c r="Q69" s="122">
        <f t="shared" si="37"/>
        <v>470142088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12.326218269210136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12.610295689118725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3807882000</v>
      </c>
      <c r="C75" s="120">
        <f>SUM(C9:C16,C19:C25,C28:C31,C34,C37:C41,C44:C54,C57:C60,C63:C67,C71:C72)</f>
        <v>0</v>
      </c>
      <c r="D75" s="120"/>
      <c r="E75" s="120">
        <f>$B75      +$C75      +$D75</f>
        <v>3807882000</v>
      </c>
      <c r="F75" s="121">
        <f t="shared" ref="F75:O75" si="46">SUM(F9:F16,F19:F25,F28:F31,F34,F37:F41,F44:F54,F57:F60,F63:F67,F71:F72)</f>
        <v>3619096000</v>
      </c>
      <c r="G75" s="122">
        <f t="shared" si="46"/>
        <v>1076197000</v>
      </c>
      <c r="H75" s="121">
        <f t="shared" si="46"/>
        <v>459551000</v>
      </c>
      <c r="I75" s="122">
        <f t="shared" si="46"/>
        <v>470142088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459551000</v>
      </c>
      <c r="Q75" s="122">
        <f>$I75      +$K75      +$M75      +$O75</f>
        <v>470142088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12.326218269210136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12.610295689118725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nR1l2cGO5rZAFpx2/8jF01XTI75og4SOZxylEKABBmeuXwLz0clbUcgcDvRLElF0T0IeRcXLvSe80vcUip0Iuw==" saltValue="XNfBEcgcBiNzYvn031BQB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2900000</v>
      </c>
      <c r="C10" s="108"/>
      <c r="D10" s="108"/>
      <c r="E10" s="108">
        <f t="shared" ref="E10:E17" si="0">$B10      +$C10      +$D10</f>
        <v>2900000</v>
      </c>
      <c r="F10" s="109">
        <v>2900000</v>
      </c>
      <c r="G10" s="110">
        <v>2900000</v>
      </c>
      <c r="H10" s="109">
        <v>932000</v>
      </c>
      <c r="I10" s="110">
        <v>932508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932000</v>
      </c>
      <c r="Q10" s="110">
        <f t="shared" ref="Q10:Q17" si="2">$I10      +$K10      +$M10      +$O10</f>
        <v>932508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32.137931034482762</v>
      </c>
      <c r="U10" s="56">
        <f t="shared" ref="U10:U16" si="6">IF(($E10      =0),0,(($Q10      /$E10      )*100))</f>
        <v>32.155448275862071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46000000</v>
      </c>
      <c r="C16" s="108"/>
      <c r="D16" s="108"/>
      <c r="E16" s="108">
        <f t="shared" si="0"/>
        <v>46000000</v>
      </c>
      <c r="F16" s="109">
        <v>46000000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48900000</v>
      </c>
      <c r="C17" s="111">
        <f>SUM(C9:C16)</f>
        <v>0</v>
      </c>
      <c r="D17" s="111"/>
      <c r="E17" s="111">
        <f t="shared" si="0"/>
        <v>48900000</v>
      </c>
      <c r="F17" s="112">
        <f t="shared" ref="F17:O17" si="7">SUM(F9:F16)</f>
        <v>48900000</v>
      </c>
      <c r="G17" s="113">
        <f t="shared" si="7"/>
        <v>2900000</v>
      </c>
      <c r="H17" s="112">
        <f t="shared" si="7"/>
        <v>932000</v>
      </c>
      <c r="I17" s="113">
        <f t="shared" si="7"/>
        <v>932508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932000</v>
      </c>
      <c r="Q17" s="113">
        <f t="shared" si="2"/>
        <v>932508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32.137931034482762</v>
      </c>
      <c r="U17" s="60">
        <f>IF((SUM($E9:$E14))=0,0,(Q17/(SUM($E9:$E14))*100))</f>
        <v>32.155448275862071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1378000</v>
      </c>
      <c r="C34" s="108"/>
      <c r="D34" s="108"/>
      <c r="E34" s="108">
        <f>$B34      +$C34      +$D34</f>
        <v>1378000</v>
      </c>
      <c r="F34" s="109">
        <v>1378000</v>
      </c>
      <c r="G34" s="110">
        <v>345000</v>
      </c>
      <c r="H34" s="109">
        <v>258000</v>
      </c>
      <c r="I34" s="110">
        <v>257934</v>
      </c>
      <c r="J34" s="109"/>
      <c r="K34" s="110"/>
      <c r="L34" s="109"/>
      <c r="M34" s="110"/>
      <c r="N34" s="109"/>
      <c r="O34" s="110"/>
      <c r="P34" s="109">
        <f>$H34      +$J34      +$L34      +$N34</f>
        <v>258000</v>
      </c>
      <c r="Q34" s="110">
        <f>$I34      +$K34      +$M34      +$O34</f>
        <v>257934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18.722786647314948</v>
      </c>
      <c r="U34" s="56">
        <f>IF(($E34      =0),0,(($Q34      /$E34      )*100))</f>
        <v>18.717997097242382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1378000</v>
      </c>
      <c r="C35" s="111">
        <f>C34</f>
        <v>0</v>
      </c>
      <c r="D35" s="111"/>
      <c r="E35" s="111">
        <f>$B35      +$C35      +$D35</f>
        <v>1378000</v>
      </c>
      <c r="F35" s="112">
        <f t="shared" ref="F35:O35" si="17">F34</f>
        <v>1378000</v>
      </c>
      <c r="G35" s="113">
        <f t="shared" si="17"/>
        <v>345000</v>
      </c>
      <c r="H35" s="112">
        <f t="shared" si="17"/>
        <v>258000</v>
      </c>
      <c r="I35" s="113">
        <f t="shared" si="17"/>
        <v>257934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258000</v>
      </c>
      <c r="Q35" s="113">
        <f>$I35      +$K35      +$M35      +$O35</f>
        <v>257934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18.722786647314948</v>
      </c>
      <c r="U35" s="60">
        <f>IF($E35   =0,0,($Q35   /$E35   )*100)</f>
        <v>18.717997097242382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3412000</v>
      </c>
      <c r="C37" s="108"/>
      <c r="D37" s="108"/>
      <c r="E37" s="108">
        <f t="shared" ref="E37:E42" si="18">$B37      +$C37      +$D37</f>
        <v>3412000</v>
      </c>
      <c r="F37" s="109">
        <v>3412000</v>
      </c>
      <c r="G37" s="110">
        <v>1535000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1839000</v>
      </c>
      <c r="C38" s="108"/>
      <c r="D38" s="108"/>
      <c r="E38" s="108">
        <f t="shared" si="18"/>
        <v>1839000</v>
      </c>
      <c r="F38" s="109">
        <v>1672000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5251000</v>
      </c>
      <c r="C42" s="111">
        <f>SUM(C37:C41)</f>
        <v>0</v>
      </c>
      <c r="D42" s="111"/>
      <c r="E42" s="111">
        <f t="shared" si="18"/>
        <v>5251000</v>
      </c>
      <c r="F42" s="112">
        <f t="shared" ref="F42:O42" si="25">SUM(F37:F41)</f>
        <v>5084000</v>
      </c>
      <c r="G42" s="113">
        <f t="shared" si="25"/>
        <v>1535000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55529000</v>
      </c>
      <c r="C69" s="120">
        <f>SUM(C9:C16,C19:C25,C28:C31,C34,C37:C41,C44:C54,C57:C60,C63:C67)</f>
        <v>0</v>
      </c>
      <c r="D69" s="120"/>
      <c r="E69" s="120">
        <f t="shared" si="35"/>
        <v>55529000</v>
      </c>
      <c r="F69" s="121">
        <f t="shared" ref="F69:O69" si="43">SUM(F9:F16,F19:F25,F28:F31,F34,F37:F41,F44:F54,F57:F60,F63:F67)</f>
        <v>55362000</v>
      </c>
      <c r="G69" s="122">
        <f t="shared" si="43"/>
        <v>4780000</v>
      </c>
      <c r="H69" s="121">
        <f t="shared" si="43"/>
        <v>1190000</v>
      </c>
      <c r="I69" s="122">
        <f t="shared" si="43"/>
        <v>1190442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1190000</v>
      </c>
      <c r="Q69" s="122">
        <f t="shared" si="37"/>
        <v>1190442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15.474642392717817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15.480390117035112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11544000</v>
      </c>
      <c r="C71" s="108"/>
      <c r="D71" s="108"/>
      <c r="E71" s="108">
        <f>$B71      +$C71      +$D71</f>
        <v>11544000</v>
      </c>
      <c r="F71" s="109">
        <v>11544000</v>
      </c>
      <c r="G71" s="110">
        <v>6800000</v>
      </c>
      <c r="H71" s="109">
        <v>6800000</v>
      </c>
      <c r="I71" s="110">
        <v>6297243</v>
      </c>
      <c r="J71" s="109"/>
      <c r="K71" s="110"/>
      <c r="L71" s="109"/>
      <c r="M71" s="110"/>
      <c r="N71" s="109"/>
      <c r="O71" s="110"/>
      <c r="P71" s="109">
        <f>$H71      +$J71      +$L71      +$N71</f>
        <v>6800000</v>
      </c>
      <c r="Q71" s="110">
        <f>$I71      +$K71      +$M71      +$O71</f>
        <v>6297243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58.905058905058908</v>
      </c>
      <c r="U71" s="56">
        <f>IF(($E71      =0),0,(($Q71      /$E71      )*100))</f>
        <v>54.549922037422036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11544000</v>
      </c>
      <c r="C73" s="117">
        <f>SUM(C71:C72)</f>
        <v>0</v>
      </c>
      <c r="D73" s="117"/>
      <c r="E73" s="117">
        <f>$B73      +$C73      +$D73</f>
        <v>11544000</v>
      </c>
      <c r="F73" s="118">
        <f t="shared" ref="F73:O73" si="44">SUM(F71:F72)</f>
        <v>11544000</v>
      </c>
      <c r="G73" s="119">
        <f t="shared" si="44"/>
        <v>6800000</v>
      </c>
      <c r="H73" s="118">
        <f t="shared" si="44"/>
        <v>6800000</v>
      </c>
      <c r="I73" s="119">
        <f t="shared" si="44"/>
        <v>6297243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6800000</v>
      </c>
      <c r="Q73" s="119">
        <f>$I73      +$K73      +$M73      +$O73</f>
        <v>6297243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58.905058905058908</v>
      </c>
      <c r="U73" s="65">
        <f>IF($E71   =0,0,($Q71   /$E71 )*100)</f>
        <v>54.549922037422036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11544000</v>
      </c>
      <c r="C74" s="120">
        <f>SUM(C71:C72)</f>
        <v>0</v>
      </c>
      <c r="D74" s="120"/>
      <c r="E74" s="120">
        <f>$B74      +$C74      +$D74</f>
        <v>11544000</v>
      </c>
      <c r="F74" s="121">
        <f t="shared" ref="F74:O74" si="45">SUM(F71:F72)</f>
        <v>11544000</v>
      </c>
      <c r="G74" s="122">
        <f t="shared" si="45"/>
        <v>6800000</v>
      </c>
      <c r="H74" s="121">
        <f t="shared" si="45"/>
        <v>6800000</v>
      </c>
      <c r="I74" s="122">
        <f t="shared" si="45"/>
        <v>6297243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6800000</v>
      </c>
      <c r="Q74" s="122">
        <f>$I74      +$K74      +$M74      +$O74</f>
        <v>6297243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58.905058905058908</v>
      </c>
      <c r="U74" s="71">
        <f>IF($E71   =0,0,($Q71   /$E71 )*100)</f>
        <v>54.549922037422036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67073000</v>
      </c>
      <c r="C75" s="120">
        <f>SUM(C9:C16,C19:C25,C28:C31,C34,C37:C41,C44:C54,C57:C60,C63:C67,C71:C72)</f>
        <v>0</v>
      </c>
      <c r="D75" s="120"/>
      <c r="E75" s="120">
        <f>$B75      +$C75      +$D75</f>
        <v>67073000</v>
      </c>
      <c r="F75" s="121">
        <f t="shared" ref="F75:O75" si="46">SUM(F9:F16,F19:F25,F28:F31,F34,F37:F41,F44:F54,F57:F60,F63:F67,F71:F72)</f>
        <v>66906000</v>
      </c>
      <c r="G75" s="122">
        <f t="shared" si="46"/>
        <v>11580000</v>
      </c>
      <c r="H75" s="121">
        <f t="shared" si="46"/>
        <v>7990000</v>
      </c>
      <c r="I75" s="122">
        <f t="shared" si="46"/>
        <v>7487685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7990000</v>
      </c>
      <c r="Q75" s="122">
        <f>$I75      +$K75      +$M75      +$O75</f>
        <v>7487685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41.541021108453776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38.929421857128006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nuThDb6EeyZzspQy+oxiIJw3YXfXorYkT2xGag/bFxAD1of5YGUXcOQaRw6Oz5oH7jOScbbCVkbYNLlBeUdGDw==" saltValue="H2+4UC1l+iqNExbnrRALw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272000</v>
      </c>
      <c r="I10" s="110">
        <v>175748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272000</v>
      </c>
      <c r="Q10" s="110">
        <f t="shared" ref="Q10:Q17" si="2">$I10      +$K10      +$M10      +$O10</f>
        <v>175748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15.111111111111111</v>
      </c>
      <c r="U10" s="56">
        <f t="shared" ref="U10:U16" si="6">IF(($E10      =0),0,(($Q10      /$E10      )*100))</f>
        <v>9.7637777777777774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272000</v>
      </c>
      <c r="I17" s="113">
        <f t="shared" si="7"/>
        <v>175748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272000</v>
      </c>
      <c r="Q17" s="113">
        <f t="shared" si="2"/>
        <v>175748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15.111111111111111</v>
      </c>
      <c r="U17" s="60">
        <f>IF((SUM($E9:$E14))=0,0,(Q17/(SUM($E9:$E14))*100))</f>
        <v>9.7637777777777774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1351000</v>
      </c>
      <c r="C34" s="108"/>
      <c r="D34" s="108"/>
      <c r="E34" s="108">
        <f>$B34      +$C34      +$D34</f>
        <v>1351000</v>
      </c>
      <c r="F34" s="109">
        <v>1351000</v>
      </c>
      <c r="G34" s="110">
        <v>338000</v>
      </c>
      <c r="H34" s="109">
        <v>120000</v>
      </c>
      <c r="I34" s="110">
        <v>36787</v>
      </c>
      <c r="J34" s="109"/>
      <c r="K34" s="110"/>
      <c r="L34" s="109"/>
      <c r="M34" s="110"/>
      <c r="N34" s="109"/>
      <c r="O34" s="110"/>
      <c r="P34" s="109">
        <f>$H34      +$J34      +$L34      +$N34</f>
        <v>120000</v>
      </c>
      <c r="Q34" s="110">
        <f>$I34      +$K34      +$M34      +$O34</f>
        <v>36787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8.8823094004441163</v>
      </c>
      <c r="U34" s="56">
        <f>IF(($E34      =0),0,(($Q34      /$E34      )*100))</f>
        <v>2.7229459659511472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1351000</v>
      </c>
      <c r="C35" s="111">
        <f>C34</f>
        <v>0</v>
      </c>
      <c r="D35" s="111"/>
      <c r="E35" s="111">
        <f>$B35      +$C35      +$D35</f>
        <v>1351000</v>
      </c>
      <c r="F35" s="112">
        <f t="shared" ref="F35:O35" si="17">F34</f>
        <v>1351000</v>
      </c>
      <c r="G35" s="113">
        <f t="shared" si="17"/>
        <v>338000</v>
      </c>
      <c r="H35" s="112">
        <f t="shared" si="17"/>
        <v>120000</v>
      </c>
      <c r="I35" s="113">
        <f t="shared" si="17"/>
        <v>36787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120000</v>
      </c>
      <c r="Q35" s="113">
        <f>$I35      +$K35      +$M35      +$O35</f>
        <v>36787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8.8823094004441163</v>
      </c>
      <c r="U35" s="60">
        <f>IF($E35   =0,0,($Q35   /$E35   )*100)</f>
        <v>2.7229459659511472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659000</v>
      </c>
      <c r="C38" s="108"/>
      <c r="D38" s="108"/>
      <c r="E38" s="108">
        <f t="shared" si="18"/>
        <v>659000</v>
      </c>
      <c r="F38" s="109">
        <v>599000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659000</v>
      </c>
      <c r="C42" s="111">
        <f>SUM(C37:C41)</f>
        <v>0</v>
      </c>
      <c r="D42" s="111"/>
      <c r="E42" s="111">
        <f t="shared" si="18"/>
        <v>659000</v>
      </c>
      <c r="F42" s="112">
        <f t="shared" ref="F42:O42" si="25">SUM(F37:F41)</f>
        <v>599000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3810000</v>
      </c>
      <c r="C69" s="120">
        <f>SUM(C9:C16,C19:C25,C28:C31,C34,C37:C41,C44:C54,C57:C60,C63:C67)</f>
        <v>0</v>
      </c>
      <c r="D69" s="120"/>
      <c r="E69" s="120">
        <f t="shared" si="35"/>
        <v>3810000</v>
      </c>
      <c r="F69" s="121">
        <f t="shared" ref="F69:O69" si="43">SUM(F9:F16,F19:F25,F28:F31,F34,F37:F41,F44:F54,F57:F60,F63:F67)</f>
        <v>3750000</v>
      </c>
      <c r="G69" s="122">
        <f t="shared" si="43"/>
        <v>2138000</v>
      </c>
      <c r="H69" s="121">
        <f t="shared" si="43"/>
        <v>392000</v>
      </c>
      <c r="I69" s="122">
        <f t="shared" si="43"/>
        <v>212535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392000</v>
      </c>
      <c r="Q69" s="122">
        <f t="shared" si="37"/>
        <v>212535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12.44049508092669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6.7450015867978417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15812000</v>
      </c>
      <c r="C71" s="108"/>
      <c r="D71" s="108"/>
      <c r="E71" s="108">
        <f>$B71      +$C71      +$D71</f>
        <v>15812000</v>
      </c>
      <c r="F71" s="109">
        <v>15812000</v>
      </c>
      <c r="G71" s="110">
        <v>8584000</v>
      </c>
      <c r="H71" s="109">
        <v>1783000</v>
      </c>
      <c r="I71" s="110">
        <v>1065234</v>
      </c>
      <c r="J71" s="109"/>
      <c r="K71" s="110"/>
      <c r="L71" s="109"/>
      <c r="M71" s="110"/>
      <c r="N71" s="109"/>
      <c r="O71" s="110"/>
      <c r="P71" s="109">
        <f>$H71      +$J71      +$L71      +$N71</f>
        <v>1783000</v>
      </c>
      <c r="Q71" s="110">
        <f>$I71      +$K71      +$M71      +$O71</f>
        <v>1065234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11.276245889198078</v>
      </c>
      <c r="U71" s="56">
        <f>IF(($E71      =0),0,(($Q71      /$E71      )*100))</f>
        <v>6.7368707310903106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15812000</v>
      </c>
      <c r="C73" s="117">
        <f>SUM(C71:C72)</f>
        <v>0</v>
      </c>
      <c r="D73" s="117"/>
      <c r="E73" s="117">
        <f>$B73      +$C73      +$D73</f>
        <v>15812000</v>
      </c>
      <c r="F73" s="118">
        <f t="shared" ref="F73:O73" si="44">SUM(F71:F72)</f>
        <v>15812000</v>
      </c>
      <c r="G73" s="119">
        <f t="shared" si="44"/>
        <v>8584000</v>
      </c>
      <c r="H73" s="118">
        <f t="shared" si="44"/>
        <v>1783000</v>
      </c>
      <c r="I73" s="119">
        <f t="shared" si="44"/>
        <v>1065234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1783000</v>
      </c>
      <c r="Q73" s="119">
        <f>$I73      +$K73      +$M73      +$O73</f>
        <v>1065234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11.276245889198078</v>
      </c>
      <c r="U73" s="65">
        <f>IF($E71   =0,0,($Q71   /$E71 )*100)</f>
        <v>6.7368707310903106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15812000</v>
      </c>
      <c r="C74" s="120">
        <f>SUM(C71:C72)</f>
        <v>0</v>
      </c>
      <c r="D74" s="120"/>
      <c r="E74" s="120">
        <f>$B74      +$C74      +$D74</f>
        <v>15812000</v>
      </c>
      <c r="F74" s="121">
        <f t="shared" ref="F74:O74" si="45">SUM(F71:F72)</f>
        <v>15812000</v>
      </c>
      <c r="G74" s="122">
        <f t="shared" si="45"/>
        <v>8584000</v>
      </c>
      <c r="H74" s="121">
        <f t="shared" si="45"/>
        <v>1783000</v>
      </c>
      <c r="I74" s="122">
        <f t="shared" si="45"/>
        <v>1065234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1783000</v>
      </c>
      <c r="Q74" s="122">
        <f>$I74      +$K74      +$M74      +$O74</f>
        <v>1065234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11.276245889198078</v>
      </c>
      <c r="U74" s="71">
        <f>IF($E71   =0,0,($Q71   /$E71 )*100)</f>
        <v>6.7368707310903106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19622000</v>
      </c>
      <c r="C75" s="120">
        <f>SUM(C9:C16,C19:C25,C28:C31,C34,C37:C41,C44:C54,C57:C60,C63:C67,C71:C72)</f>
        <v>0</v>
      </c>
      <c r="D75" s="120"/>
      <c r="E75" s="120">
        <f>$B75      +$C75      +$D75</f>
        <v>19622000</v>
      </c>
      <c r="F75" s="121">
        <f t="shared" ref="F75:O75" si="46">SUM(F9:F16,F19:F25,F28:F31,F34,F37:F41,F44:F54,F57:F60,F63:F67,F71:F72)</f>
        <v>19562000</v>
      </c>
      <c r="G75" s="122">
        <f t="shared" si="46"/>
        <v>10722000</v>
      </c>
      <c r="H75" s="121">
        <f t="shared" si="46"/>
        <v>2175000</v>
      </c>
      <c r="I75" s="122">
        <f t="shared" si="46"/>
        <v>1277769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2175000</v>
      </c>
      <c r="Q75" s="122">
        <f>$I75      +$K75      +$M75      +$O75</f>
        <v>1277769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11.469704160734061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6.7382218003480459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zlw/xJoyylOsBajnVD2uG0u2MTEOlttTp1LW5hIhnRI4WwhizXGHjg1p9ruSzyNeb7dCrz+PJ43ZJjXLxHDpvQ==" saltValue="rHD4ek/wKbQX27d+YqqcN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117000</v>
      </c>
      <c r="I10" s="110">
        <v>33333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117000</v>
      </c>
      <c r="Q10" s="110">
        <f t="shared" ref="Q10:Q17" si="2">$I10      +$K10      +$M10      +$O10</f>
        <v>33333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6.5</v>
      </c>
      <c r="U10" s="56">
        <f t="shared" ref="U10:U16" si="6">IF(($E10      =0),0,(($Q10      /$E10      )*100))</f>
        <v>1.8518333333333334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117000</v>
      </c>
      <c r="I17" s="113">
        <f t="shared" si="7"/>
        <v>33333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117000</v>
      </c>
      <c r="Q17" s="113">
        <f t="shared" si="2"/>
        <v>33333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6.5</v>
      </c>
      <c r="U17" s="60">
        <f>IF((SUM($E9:$E14))=0,0,(Q17/(SUM($E9:$E14))*100))</f>
        <v>1.8518333333333334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3259000</v>
      </c>
      <c r="C34" s="108"/>
      <c r="D34" s="108"/>
      <c r="E34" s="108">
        <f>$B34      +$C34      +$D34</f>
        <v>3259000</v>
      </c>
      <c r="F34" s="109">
        <v>3259000</v>
      </c>
      <c r="G34" s="110">
        <v>814000</v>
      </c>
      <c r="H34" s="109">
        <v>814000</v>
      </c>
      <c r="I34" s="110">
        <v>1277917</v>
      </c>
      <c r="J34" s="109"/>
      <c r="K34" s="110"/>
      <c r="L34" s="109"/>
      <c r="M34" s="110"/>
      <c r="N34" s="109"/>
      <c r="O34" s="110"/>
      <c r="P34" s="109">
        <f>$H34      +$J34      +$L34      +$N34</f>
        <v>814000</v>
      </c>
      <c r="Q34" s="110">
        <f>$I34      +$K34      +$M34      +$O34</f>
        <v>1277917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24.976986805768643</v>
      </c>
      <c r="U34" s="56">
        <f>IF(($E34      =0),0,(($Q34      /$E34      )*100))</f>
        <v>39.211936176741332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3259000</v>
      </c>
      <c r="C35" s="111">
        <f>C34</f>
        <v>0</v>
      </c>
      <c r="D35" s="111"/>
      <c r="E35" s="111">
        <f>$B35      +$C35      +$D35</f>
        <v>3259000</v>
      </c>
      <c r="F35" s="112">
        <f t="shared" ref="F35:O35" si="17">F34</f>
        <v>3259000</v>
      </c>
      <c r="G35" s="113">
        <f t="shared" si="17"/>
        <v>814000</v>
      </c>
      <c r="H35" s="112">
        <f t="shared" si="17"/>
        <v>814000</v>
      </c>
      <c r="I35" s="113">
        <f t="shared" si="17"/>
        <v>1277917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814000</v>
      </c>
      <c r="Q35" s="113">
        <f>$I35      +$K35      +$M35      +$O35</f>
        <v>1277917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24.976986805768643</v>
      </c>
      <c r="U35" s="60">
        <f>IF($E35   =0,0,($Q35   /$E35   )*100)</f>
        <v>39.211936176741332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12444000</v>
      </c>
      <c r="C37" s="108"/>
      <c r="D37" s="108"/>
      <c r="E37" s="108">
        <f t="shared" ref="E37:E42" si="18">$B37      +$C37      +$D37</f>
        <v>12444000</v>
      </c>
      <c r="F37" s="109">
        <v>12444000</v>
      </c>
      <c r="G37" s="110">
        <v>5600000</v>
      </c>
      <c r="H37" s="109">
        <v>4290000</v>
      </c>
      <c r="I37" s="110">
        <v>2963338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4290000</v>
      </c>
      <c r="Q37" s="110">
        <f t="shared" ref="Q37:Q42" si="20">$I37      +$K37      +$M37      +$O37</f>
        <v>2963338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34.474445515911285</v>
      </c>
      <c r="U37" s="56">
        <f t="shared" ref="U37:U41" si="24">IF(($E37      =0),0,(($Q37      /$E37      )*100))</f>
        <v>23.813387978142075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12444000</v>
      </c>
      <c r="C42" s="111">
        <f>SUM(C37:C41)</f>
        <v>0</v>
      </c>
      <c r="D42" s="111"/>
      <c r="E42" s="111">
        <f t="shared" si="18"/>
        <v>12444000</v>
      </c>
      <c r="F42" s="112">
        <f t="shared" ref="F42:O42" si="25">SUM(F37:F41)</f>
        <v>12444000</v>
      </c>
      <c r="G42" s="113">
        <f t="shared" si="25"/>
        <v>5600000</v>
      </c>
      <c r="H42" s="112">
        <f t="shared" si="25"/>
        <v>4290000</v>
      </c>
      <c r="I42" s="113">
        <f t="shared" si="25"/>
        <v>2963338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4290000</v>
      </c>
      <c r="Q42" s="113">
        <f t="shared" si="20"/>
        <v>2963338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34.474445515911285</v>
      </c>
      <c r="U42" s="60">
        <f>IF((+$E37+$E40) =0,0,(Q42   /(+$E37+$E40) )*100)</f>
        <v>23.813387978142075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17503000</v>
      </c>
      <c r="C69" s="120">
        <f>SUM(C9:C16,C19:C25,C28:C31,C34,C37:C41,C44:C54,C57:C60,C63:C67)</f>
        <v>0</v>
      </c>
      <c r="D69" s="120"/>
      <c r="E69" s="120">
        <f t="shared" si="35"/>
        <v>17503000</v>
      </c>
      <c r="F69" s="121">
        <f t="shared" ref="F69:O69" si="43">SUM(F9:F16,F19:F25,F28:F31,F34,F37:F41,F44:F54,F57:F60,F63:F67)</f>
        <v>17503000</v>
      </c>
      <c r="G69" s="122">
        <f t="shared" si="43"/>
        <v>8214000</v>
      </c>
      <c r="H69" s="121">
        <f t="shared" si="43"/>
        <v>5221000</v>
      </c>
      <c r="I69" s="122">
        <f t="shared" si="43"/>
        <v>4274588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5221000</v>
      </c>
      <c r="Q69" s="122">
        <f t="shared" si="37"/>
        <v>4274588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29.82917214191853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24.422030509055588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28770000</v>
      </c>
      <c r="C71" s="108"/>
      <c r="D71" s="108"/>
      <c r="E71" s="108">
        <f>$B71      +$C71      +$D71</f>
        <v>28770000</v>
      </c>
      <c r="F71" s="109">
        <v>28770000</v>
      </c>
      <c r="G71" s="110">
        <v>8811000</v>
      </c>
      <c r="H71" s="109">
        <v>5672000</v>
      </c>
      <c r="I71" s="110">
        <v>1501566</v>
      </c>
      <c r="J71" s="109"/>
      <c r="K71" s="110"/>
      <c r="L71" s="109"/>
      <c r="M71" s="110"/>
      <c r="N71" s="109"/>
      <c r="O71" s="110"/>
      <c r="P71" s="109">
        <f>$H71      +$J71      +$L71      +$N71</f>
        <v>5672000</v>
      </c>
      <c r="Q71" s="110">
        <f>$I71      +$K71      +$M71      +$O71</f>
        <v>1501566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19.714980882864094</v>
      </c>
      <c r="U71" s="56">
        <f>IF(($E71      =0),0,(($Q71      /$E71      )*100))</f>
        <v>5.2192075078206468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28770000</v>
      </c>
      <c r="C73" s="117">
        <f>SUM(C71:C72)</f>
        <v>0</v>
      </c>
      <c r="D73" s="117"/>
      <c r="E73" s="117">
        <f>$B73      +$C73      +$D73</f>
        <v>28770000</v>
      </c>
      <c r="F73" s="118">
        <f t="shared" ref="F73:O73" si="44">SUM(F71:F72)</f>
        <v>28770000</v>
      </c>
      <c r="G73" s="119">
        <f t="shared" si="44"/>
        <v>8811000</v>
      </c>
      <c r="H73" s="118">
        <f t="shared" si="44"/>
        <v>5672000</v>
      </c>
      <c r="I73" s="119">
        <f t="shared" si="44"/>
        <v>1501566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5672000</v>
      </c>
      <c r="Q73" s="119">
        <f>$I73      +$K73      +$M73      +$O73</f>
        <v>1501566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19.714980882864094</v>
      </c>
      <c r="U73" s="65">
        <f>IF($E71   =0,0,($Q71   /$E71 )*100)</f>
        <v>5.2192075078206468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28770000</v>
      </c>
      <c r="C74" s="120">
        <f>SUM(C71:C72)</f>
        <v>0</v>
      </c>
      <c r="D74" s="120"/>
      <c r="E74" s="120">
        <f>$B74      +$C74      +$D74</f>
        <v>28770000</v>
      </c>
      <c r="F74" s="121">
        <f t="shared" ref="F74:O74" si="45">SUM(F71:F72)</f>
        <v>28770000</v>
      </c>
      <c r="G74" s="122">
        <f t="shared" si="45"/>
        <v>8811000</v>
      </c>
      <c r="H74" s="121">
        <f t="shared" si="45"/>
        <v>5672000</v>
      </c>
      <c r="I74" s="122">
        <f t="shared" si="45"/>
        <v>1501566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5672000</v>
      </c>
      <c r="Q74" s="122">
        <f>$I74      +$K74      +$M74      +$O74</f>
        <v>1501566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19.714980882864094</v>
      </c>
      <c r="U74" s="71">
        <f>IF($E71   =0,0,($Q71   /$E71 )*100)</f>
        <v>5.2192075078206468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46273000</v>
      </c>
      <c r="C75" s="120">
        <f>SUM(C9:C16,C19:C25,C28:C31,C34,C37:C41,C44:C54,C57:C60,C63:C67,C71:C72)</f>
        <v>0</v>
      </c>
      <c r="D75" s="120"/>
      <c r="E75" s="120">
        <f>$B75      +$C75      +$D75</f>
        <v>46273000</v>
      </c>
      <c r="F75" s="121">
        <f t="shared" ref="F75:O75" si="46">SUM(F9:F16,F19:F25,F28:F31,F34,F37:F41,F44:F54,F57:F60,F63:F67,F71:F72)</f>
        <v>46273000</v>
      </c>
      <c r="G75" s="122">
        <f t="shared" si="46"/>
        <v>17025000</v>
      </c>
      <c r="H75" s="121">
        <f t="shared" si="46"/>
        <v>10893000</v>
      </c>
      <c r="I75" s="122">
        <f t="shared" si="46"/>
        <v>5776154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10893000</v>
      </c>
      <c r="Q75" s="122">
        <f>$I75      +$K75      +$M75      +$O75</f>
        <v>5776154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23.540725693168802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12.482773971862642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A6+4htTI1X6xal3F00W837ZuTAMcZVgVzpAu1U4XrU8zcxreX8YAbUWMjOmO1Ok02SpJNCA6EFEC3MAiK7nj+A==" saltValue="YiZzGJNkivF9P7aOY7k07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86000</v>
      </c>
      <c r="I10" s="110">
        <v>127500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86000</v>
      </c>
      <c r="Q10" s="110">
        <f t="shared" ref="Q10:Q17" si="2">$I10      +$K10      +$M10      +$O10</f>
        <v>127500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4.526315789473685</v>
      </c>
      <c r="U10" s="56">
        <f t="shared" ref="U10:U16" si="6">IF(($E10      =0),0,(($Q10      /$E10      )*100))</f>
        <v>6.7105263157894735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6000000</v>
      </c>
      <c r="C11" s="108"/>
      <c r="D11" s="108"/>
      <c r="E11" s="108">
        <f t="shared" si="0"/>
        <v>6000000</v>
      </c>
      <c r="F11" s="109">
        <v>6000000</v>
      </c>
      <c r="G11" s="110">
        <v>3500000</v>
      </c>
      <c r="H11" s="109">
        <v>1713000</v>
      </c>
      <c r="I11" s="110">
        <v>1307448</v>
      </c>
      <c r="J11" s="109"/>
      <c r="K11" s="110"/>
      <c r="L11" s="109"/>
      <c r="M11" s="110"/>
      <c r="N11" s="109"/>
      <c r="O11" s="110"/>
      <c r="P11" s="109">
        <f t="shared" si="1"/>
        <v>1713000</v>
      </c>
      <c r="Q11" s="110">
        <f t="shared" si="2"/>
        <v>1307448</v>
      </c>
      <c r="R11" s="54">
        <f t="shared" si="3"/>
        <v>0</v>
      </c>
      <c r="S11" s="55">
        <f t="shared" si="4"/>
        <v>0</v>
      </c>
      <c r="T11" s="54">
        <f t="shared" si="5"/>
        <v>28.549999999999997</v>
      </c>
      <c r="U11" s="56">
        <f t="shared" si="6"/>
        <v>21.790799999999997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7500000</v>
      </c>
      <c r="C14" s="108"/>
      <c r="D14" s="108"/>
      <c r="E14" s="108">
        <f t="shared" si="0"/>
        <v>7500000</v>
      </c>
      <c r="F14" s="109">
        <v>7500000</v>
      </c>
      <c r="G14" s="110">
        <v>1500000</v>
      </c>
      <c r="H14" s="109">
        <v>66000</v>
      </c>
      <c r="I14" s="110"/>
      <c r="J14" s="109"/>
      <c r="K14" s="110"/>
      <c r="L14" s="109"/>
      <c r="M14" s="110"/>
      <c r="N14" s="109"/>
      <c r="O14" s="110"/>
      <c r="P14" s="109">
        <f t="shared" si="1"/>
        <v>66000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0.88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3000000</v>
      </c>
      <c r="C15" s="108"/>
      <c r="D15" s="108"/>
      <c r="E15" s="108">
        <f t="shared" si="0"/>
        <v>3000000</v>
      </c>
      <c r="F15" s="109">
        <v>3000000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18400000</v>
      </c>
      <c r="C17" s="111">
        <f>SUM(C9:C16)</f>
        <v>0</v>
      </c>
      <c r="D17" s="111"/>
      <c r="E17" s="111">
        <f t="shared" si="0"/>
        <v>18400000</v>
      </c>
      <c r="F17" s="112">
        <f t="shared" ref="F17:O17" si="7">SUM(F9:F16)</f>
        <v>18400000</v>
      </c>
      <c r="G17" s="113">
        <f t="shared" si="7"/>
        <v>6900000</v>
      </c>
      <c r="H17" s="112">
        <f t="shared" si="7"/>
        <v>1865000</v>
      </c>
      <c r="I17" s="113">
        <f t="shared" si="7"/>
        <v>1434948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1865000</v>
      </c>
      <c r="Q17" s="113">
        <f t="shared" si="2"/>
        <v>1434948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12.11038961038961</v>
      </c>
      <c r="U17" s="60">
        <f>IF((SUM($E9:$E14))=0,0,(Q17/(SUM($E9:$E14))*100))</f>
        <v>9.3178441558441563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73504000</v>
      </c>
      <c r="C19" s="108"/>
      <c r="D19" s="108"/>
      <c r="E19" s="108">
        <f t="shared" ref="E19:E26" si="8">$B19      +$C19      +$D19</f>
        <v>73504000</v>
      </c>
      <c r="F19" s="109">
        <v>73504000</v>
      </c>
      <c r="G19" s="110">
        <v>29800000</v>
      </c>
      <c r="H19" s="109">
        <v>7158000</v>
      </c>
      <c r="I19" s="110">
        <v>7157736</v>
      </c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7158000</v>
      </c>
      <c r="Q19" s="110">
        <f t="shared" ref="Q19:Q26" si="10">$I19      +$K19      +$M19      +$O19</f>
        <v>7157736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9.7382455376578143</v>
      </c>
      <c r="U19" s="56">
        <f t="shared" ref="U19:U25" si="14">IF(($E19      =0),0,(($Q19      /$E19      )*100))</f>
        <v>9.7378863735306922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73504000</v>
      </c>
      <c r="C26" s="111">
        <f>SUM(C19:C25)</f>
        <v>0</v>
      </c>
      <c r="D26" s="111"/>
      <c r="E26" s="111">
        <f t="shared" si="8"/>
        <v>73504000</v>
      </c>
      <c r="F26" s="112">
        <f t="shared" ref="F26:O26" si="15">SUM(F19:F25)</f>
        <v>73504000</v>
      </c>
      <c r="G26" s="113">
        <f t="shared" si="15"/>
        <v>29800000</v>
      </c>
      <c r="H26" s="112">
        <f t="shared" si="15"/>
        <v>7158000</v>
      </c>
      <c r="I26" s="113">
        <f t="shared" si="15"/>
        <v>7157736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7158000</v>
      </c>
      <c r="Q26" s="113">
        <f t="shared" si="10"/>
        <v>7157736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9.7382455376578143</v>
      </c>
      <c r="U26" s="60">
        <f>IF(($E26-$E21-$E25)   =0,0,($Q26   /($E26-$E21-$E25)   )*100)</f>
        <v>9.7378863735306922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250300000</v>
      </c>
      <c r="C30" s="108"/>
      <c r="D30" s="108"/>
      <c r="E30" s="108">
        <f>$B30      +$C30      +$D30</f>
        <v>250300000</v>
      </c>
      <c r="F30" s="109">
        <v>250300000</v>
      </c>
      <c r="G30" s="110">
        <v>85102000</v>
      </c>
      <c r="H30" s="109">
        <v>29956000</v>
      </c>
      <c r="I30" s="110">
        <v>34088839</v>
      </c>
      <c r="J30" s="109"/>
      <c r="K30" s="110"/>
      <c r="L30" s="109"/>
      <c r="M30" s="110"/>
      <c r="N30" s="109"/>
      <c r="O30" s="110"/>
      <c r="P30" s="109">
        <f>$H30      +$J30      +$L30      +$N30</f>
        <v>29956000</v>
      </c>
      <c r="Q30" s="110">
        <f>$I30      +$K30      +$M30      +$O30</f>
        <v>34088839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11.96803835397523</v>
      </c>
      <c r="U30" s="56">
        <f>IF(($E30      =0),0,(($Q30      /$E30      )*100))</f>
        <v>13.619192568917299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250300000</v>
      </c>
      <c r="C32" s="111">
        <f>SUM(C28:C31)</f>
        <v>0</v>
      </c>
      <c r="D32" s="111"/>
      <c r="E32" s="111">
        <f>$B32      +$C32      +$D32</f>
        <v>250300000</v>
      </c>
      <c r="F32" s="112">
        <f t="shared" ref="F32:O32" si="16">SUM(F28:F31)</f>
        <v>250300000</v>
      </c>
      <c r="G32" s="113">
        <f t="shared" si="16"/>
        <v>85102000</v>
      </c>
      <c r="H32" s="112">
        <f t="shared" si="16"/>
        <v>29956000</v>
      </c>
      <c r="I32" s="113">
        <f t="shared" si="16"/>
        <v>34088839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29956000</v>
      </c>
      <c r="Q32" s="113">
        <f>$I32      +$K32      +$M32      +$O32</f>
        <v>34088839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11.96803835397523</v>
      </c>
      <c r="U32" s="60">
        <f>IF($E32   =0,0,($Q32   /$E32   )*100)</f>
        <v>13.619192568917299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2677000</v>
      </c>
      <c r="C34" s="108"/>
      <c r="D34" s="108"/>
      <c r="E34" s="108">
        <f>$B34      +$C34      +$D34</f>
        <v>2677000</v>
      </c>
      <c r="F34" s="109">
        <v>2677000</v>
      </c>
      <c r="G34" s="110">
        <v>670000</v>
      </c>
      <c r="H34" s="109">
        <v>124000</v>
      </c>
      <c r="I34" s="110">
        <v>231565</v>
      </c>
      <c r="J34" s="109"/>
      <c r="K34" s="110"/>
      <c r="L34" s="109"/>
      <c r="M34" s="110"/>
      <c r="N34" s="109"/>
      <c r="O34" s="110"/>
      <c r="P34" s="109">
        <f>$H34      +$J34      +$L34      +$N34</f>
        <v>124000</v>
      </c>
      <c r="Q34" s="110">
        <f>$I34      +$K34      +$M34      +$O34</f>
        <v>231565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4.6320508031378411</v>
      </c>
      <c r="U34" s="56">
        <f>IF(($E34      =0),0,(($Q34      /$E34      )*100))</f>
        <v>8.650168098617856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2677000</v>
      </c>
      <c r="C35" s="111">
        <f>C34</f>
        <v>0</v>
      </c>
      <c r="D35" s="111"/>
      <c r="E35" s="111">
        <f>$B35      +$C35      +$D35</f>
        <v>2677000</v>
      </c>
      <c r="F35" s="112">
        <f t="shared" ref="F35:O35" si="17">F34</f>
        <v>2677000</v>
      </c>
      <c r="G35" s="113">
        <f t="shared" si="17"/>
        <v>670000</v>
      </c>
      <c r="H35" s="112">
        <f t="shared" si="17"/>
        <v>124000</v>
      </c>
      <c r="I35" s="113">
        <f t="shared" si="17"/>
        <v>231565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124000</v>
      </c>
      <c r="Q35" s="113">
        <f>$I35      +$K35      +$M35      +$O35</f>
        <v>231565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4.6320508031378411</v>
      </c>
      <c r="U35" s="60">
        <f>IF($E35   =0,0,($Q35   /$E35   )*100)</f>
        <v>8.650168098617856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3700000</v>
      </c>
      <c r="C37" s="108"/>
      <c r="D37" s="108"/>
      <c r="E37" s="108">
        <f t="shared" ref="E37:E42" si="18">$B37      +$C37      +$D37</f>
        <v>3700000</v>
      </c>
      <c r="F37" s="109">
        <v>3700000</v>
      </c>
      <c r="G37" s="110">
        <v>1665000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3700000</v>
      </c>
      <c r="C42" s="111">
        <f>SUM(C37:C41)</f>
        <v>0</v>
      </c>
      <c r="D42" s="111"/>
      <c r="E42" s="111">
        <f t="shared" si="18"/>
        <v>3700000</v>
      </c>
      <c r="F42" s="112">
        <f t="shared" ref="F42:O42" si="25">SUM(F37:F41)</f>
        <v>3700000</v>
      </c>
      <c r="G42" s="113">
        <f t="shared" si="25"/>
        <v>1665000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348581000</v>
      </c>
      <c r="C69" s="120">
        <f>SUM(C9:C16,C19:C25,C28:C31,C34,C37:C41,C44:C54,C57:C60,C63:C67)</f>
        <v>0</v>
      </c>
      <c r="D69" s="120"/>
      <c r="E69" s="120">
        <f t="shared" si="35"/>
        <v>348581000</v>
      </c>
      <c r="F69" s="121">
        <f t="shared" ref="F69:O69" si="43">SUM(F9:F16,F19:F25,F28:F31,F34,F37:F41,F44:F54,F57:F60,F63:F67)</f>
        <v>348581000</v>
      </c>
      <c r="G69" s="122">
        <f t="shared" si="43"/>
        <v>124137000</v>
      </c>
      <c r="H69" s="121">
        <f t="shared" si="43"/>
        <v>39103000</v>
      </c>
      <c r="I69" s="122">
        <f t="shared" si="43"/>
        <v>42913088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39103000</v>
      </c>
      <c r="Q69" s="122">
        <f t="shared" si="37"/>
        <v>42913088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11.315147534152629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12.417664165564659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348581000</v>
      </c>
      <c r="C75" s="120">
        <f>SUM(C9:C16,C19:C25,C28:C31,C34,C37:C41,C44:C54,C57:C60,C63:C67,C71:C72)</f>
        <v>0</v>
      </c>
      <c r="D75" s="120"/>
      <c r="E75" s="120">
        <f>$B75      +$C75      +$D75</f>
        <v>348581000</v>
      </c>
      <c r="F75" s="121">
        <f t="shared" ref="F75:O75" si="46">SUM(F9:F16,F19:F25,F28:F31,F34,F37:F41,F44:F54,F57:F60,F63:F67,F71:F72)</f>
        <v>348581000</v>
      </c>
      <c r="G75" s="122">
        <f t="shared" si="46"/>
        <v>124137000</v>
      </c>
      <c r="H75" s="121">
        <f t="shared" si="46"/>
        <v>39103000</v>
      </c>
      <c r="I75" s="122">
        <f t="shared" si="46"/>
        <v>42913088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39103000</v>
      </c>
      <c r="Q75" s="122">
        <f>$I75      +$K75      +$M75      +$O75</f>
        <v>42913088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11.315147534152629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12.417664165564659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ByfAexh8h80mBf34bFURndaZueQMqkX3xVR7Jpm/b2wUxXjhq0I8aUmRYMQplYgdSUvIufeLKUjXcKsos6CF/w==" saltValue="EzEfZEM14MYgu0YNIcIcg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2800000</v>
      </c>
      <c r="C10" s="108"/>
      <c r="D10" s="108"/>
      <c r="E10" s="108">
        <f t="shared" ref="E10:E17" si="0">$B10      +$C10      +$D10</f>
        <v>2800000</v>
      </c>
      <c r="F10" s="109">
        <v>2800000</v>
      </c>
      <c r="G10" s="110">
        <v>2800000</v>
      </c>
      <c r="H10" s="109">
        <v>918000</v>
      </c>
      <c r="I10" s="110">
        <v>917537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918000</v>
      </c>
      <c r="Q10" s="110">
        <f t="shared" ref="Q10:Q17" si="2">$I10      +$K10      +$M10      +$O10</f>
        <v>917537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32.785714285714285</v>
      </c>
      <c r="U10" s="56">
        <f t="shared" ref="U10:U16" si="6">IF(($E10      =0),0,(($Q10      /$E10      )*100))</f>
        <v>32.769178571428569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2800000</v>
      </c>
      <c r="C17" s="111">
        <f>SUM(C9:C16)</f>
        <v>0</v>
      </c>
      <c r="D17" s="111"/>
      <c r="E17" s="111">
        <f t="shared" si="0"/>
        <v>2800000</v>
      </c>
      <c r="F17" s="112">
        <f t="shared" ref="F17:O17" si="7">SUM(F9:F16)</f>
        <v>2800000</v>
      </c>
      <c r="G17" s="113">
        <f t="shared" si="7"/>
        <v>2800000</v>
      </c>
      <c r="H17" s="112">
        <f t="shared" si="7"/>
        <v>918000</v>
      </c>
      <c r="I17" s="113">
        <f t="shared" si="7"/>
        <v>917537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918000</v>
      </c>
      <c r="Q17" s="113">
        <f t="shared" si="2"/>
        <v>917537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32.785714285714285</v>
      </c>
      <c r="U17" s="60">
        <f>IF((SUM($E9:$E14))=0,0,(Q17/(SUM($E9:$E14))*100))</f>
        <v>32.769178571428569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1734000</v>
      </c>
      <c r="C34" s="108"/>
      <c r="D34" s="108"/>
      <c r="E34" s="108">
        <f>$B34      +$C34      +$D34</f>
        <v>1734000</v>
      </c>
      <c r="F34" s="109">
        <v>1734000</v>
      </c>
      <c r="G34" s="110">
        <v>434000</v>
      </c>
      <c r="H34" s="109">
        <v>475000</v>
      </c>
      <c r="I34" s="110">
        <v>475517</v>
      </c>
      <c r="J34" s="109"/>
      <c r="K34" s="110"/>
      <c r="L34" s="109"/>
      <c r="M34" s="110"/>
      <c r="N34" s="109"/>
      <c r="O34" s="110"/>
      <c r="P34" s="109">
        <f>$H34      +$J34      +$L34      +$N34</f>
        <v>475000</v>
      </c>
      <c r="Q34" s="110">
        <f>$I34      +$K34      +$M34      +$O34</f>
        <v>475517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27.393310265282583</v>
      </c>
      <c r="U34" s="56">
        <f>IF(($E34      =0),0,(($Q34      /$E34      )*100))</f>
        <v>27.423125720876584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1734000</v>
      </c>
      <c r="C35" s="111">
        <f>C34</f>
        <v>0</v>
      </c>
      <c r="D35" s="111"/>
      <c r="E35" s="111">
        <f>$B35      +$C35      +$D35</f>
        <v>1734000</v>
      </c>
      <c r="F35" s="112">
        <f t="shared" ref="F35:O35" si="17">F34</f>
        <v>1734000</v>
      </c>
      <c r="G35" s="113">
        <f t="shared" si="17"/>
        <v>434000</v>
      </c>
      <c r="H35" s="112">
        <f t="shared" si="17"/>
        <v>475000</v>
      </c>
      <c r="I35" s="113">
        <f t="shared" si="17"/>
        <v>475517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475000</v>
      </c>
      <c r="Q35" s="113">
        <f>$I35      +$K35      +$M35      +$O35</f>
        <v>475517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27.393310265282583</v>
      </c>
      <c r="U35" s="60">
        <f>IF($E35   =0,0,($Q35   /$E35   )*100)</f>
        <v>27.423125720876584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1147000</v>
      </c>
      <c r="C37" s="108"/>
      <c r="D37" s="108"/>
      <c r="E37" s="108">
        <f t="shared" ref="E37:E42" si="18">$B37      +$C37      +$D37</f>
        <v>1147000</v>
      </c>
      <c r="F37" s="109">
        <v>1147000</v>
      </c>
      <c r="G37" s="110">
        <v>516000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1147000</v>
      </c>
      <c r="C42" s="111">
        <f>SUM(C37:C41)</f>
        <v>0</v>
      </c>
      <c r="D42" s="111"/>
      <c r="E42" s="111">
        <f t="shared" si="18"/>
        <v>1147000</v>
      </c>
      <c r="F42" s="112">
        <f t="shared" ref="F42:O42" si="25">SUM(F37:F41)</f>
        <v>1147000</v>
      </c>
      <c r="G42" s="113">
        <f t="shared" si="25"/>
        <v>516000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12600000</v>
      </c>
      <c r="C53" s="108"/>
      <c r="D53" s="108"/>
      <c r="E53" s="108">
        <f t="shared" si="26"/>
        <v>12600000</v>
      </c>
      <c r="F53" s="109">
        <v>12600000</v>
      </c>
      <c r="G53" s="110">
        <v>3340000</v>
      </c>
      <c r="H53" s="109">
        <v>496000</v>
      </c>
      <c r="I53" s="110">
        <v>496242</v>
      </c>
      <c r="J53" s="109"/>
      <c r="K53" s="110"/>
      <c r="L53" s="109"/>
      <c r="M53" s="110"/>
      <c r="N53" s="109"/>
      <c r="O53" s="110"/>
      <c r="P53" s="109">
        <f t="shared" si="27"/>
        <v>496000</v>
      </c>
      <c r="Q53" s="110">
        <f t="shared" si="28"/>
        <v>496242</v>
      </c>
      <c r="R53" s="54">
        <f t="shared" si="29"/>
        <v>0</v>
      </c>
      <c r="S53" s="55">
        <f t="shared" si="30"/>
        <v>0</v>
      </c>
      <c r="T53" s="54">
        <f t="shared" si="31"/>
        <v>3.9365079365079367</v>
      </c>
      <c r="U53" s="56">
        <f t="shared" si="32"/>
        <v>3.9384285714285712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12600000</v>
      </c>
      <c r="C55" s="111">
        <f>SUM(C44:C54)</f>
        <v>0</v>
      </c>
      <c r="D55" s="111"/>
      <c r="E55" s="111">
        <f t="shared" si="26"/>
        <v>12600000</v>
      </c>
      <c r="F55" s="112">
        <f t="shared" ref="F55:O55" si="33">SUM(F44:F54)</f>
        <v>12600000</v>
      </c>
      <c r="G55" s="113">
        <f t="shared" si="33"/>
        <v>3340000</v>
      </c>
      <c r="H55" s="112">
        <f t="shared" si="33"/>
        <v>496000</v>
      </c>
      <c r="I55" s="113">
        <f t="shared" si="33"/>
        <v>496242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496000</v>
      </c>
      <c r="Q55" s="113">
        <f t="shared" si="28"/>
        <v>496242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3.9365079365079367</v>
      </c>
      <c r="U55" s="60">
        <f>IF((+$E45+$E47+$E49+$E50+$E53) =0,0,(Q55   /(+$E45+$E47+$E49+$E50+$E53) )*100)</f>
        <v>3.9384285714285712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18281000</v>
      </c>
      <c r="C69" s="120">
        <f>SUM(C9:C16,C19:C25,C28:C31,C34,C37:C41,C44:C54,C57:C60,C63:C67)</f>
        <v>0</v>
      </c>
      <c r="D69" s="120"/>
      <c r="E69" s="120">
        <f t="shared" si="35"/>
        <v>18281000</v>
      </c>
      <c r="F69" s="121">
        <f t="shared" ref="F69:O69" si="43">SUM(F9:F16,F19:F25,F28:F31,F34,F37:F41,F44:F54,F57:F60,F63:F67)</f>
        <v>18281000</v>
      </c>
      <c r="G69" s="122">
        <f t="shared" si="43"/>
        <v>7090000</v>
      </c>
      <c r="H69" s="121">
        <f t="shared" si="43"/>
        <v>1889000</v>
      </c>
      <c r="I69" s="122">
        <f t="shared" si="43"/>
        <v>1889296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1889000</v>
      </c>
      <c r="Q69" s="122">
        <f t="shared" si="37"/>
        <v>1889296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10.333132760789891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10.334751928231498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25756000</v>
      </c>
      <c r="C71" s="108"/>
      <c r="D71" s="108"/>
      <c r="E71" s="108">
        <f>$B71      +$C71      +$D71</f>
        <v>25756000</v>
      </c>
      <c r="F71" s="109">
        <v>25756000</v>
      </c>
      <c r="G71" s="110">
        <v>3973000</v>
      </c>
      <c r="H71" s="109">
        <v>966000</v>
      </c>
      <c r="I71" s="110">
        <v>868640</v>
      </c>
      <c r="J71" s="109"/>
      <c r="K71" s="110"/>
      <c r="L71" s="109"/>
      <c r="M71" s="110"/>
      <c r="N71" s="109"/>
      <c r="O71" s="110"/>
      <c r="P71" s="109">
        <f>$H71      +$J71      +$L71      +$N71</f>
        <v>966000</v>
      </c>
      <c r="Q71" s="110">
        <f>$I71      +$K71      +$M71      +$O71</f>
        <v>868640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3.7505823885696539</v>
      </c>
      <c r="U71" s="56">
        <f>IF(($E71      =0),0,(($Q71      /$E71      )*100))</f>
        <v>3.3725733809597767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25756000</v>
      </c>
      <c r="C73" s="117">
        <f>SUM(C71:C72)</f>
        <v>0</v>
      </c>
      <c r="D73" s="117"/>
      <c r="E73" s="117">
        <f>$B73      +$C73      +$D73</f>
        <v>25756000</v>
      </c>
      <c r="F73" s="118">
        <f t="shared" ref="F73:O73" si="44">SUM(F71:F72)</f>
        <v>25756000</v>
      </c>
      <c r="G73" s="119">
        <f t="shared" si="44"/>
        <v>3973000</v>
      </c>
      <c r="H73" s="118">
        <f t="shared" si="44"/>
        <v>966000</v>
      </c>
      <c r="I73" s="119">
        <f t="shared" si="44"/>
        <v>868640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966000</v>
      </c>
      <c r="Q73" s="119">
        <f>$I73      +$K73      +$M73      +$O73</f>
        <v>868640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3.7505823885696539</v>
      </c>
      <c r="U73" s="65">
        <f>IF($E71   =0,0,($Q71   /$E71 )*100)</f>
        <v>3.3725733809597767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25756000</v>
      </c>
      <c r="C74" s="120">
        <f>SUM(C71:C72)</f>
        <v>0</v>
      </c>
      <c r="D74" s="120"/>
      <c r="E74" s="120">
        <f>$B74      +$C74      +$D74</f>
        <v>25756000</v>
      </c>
      <c r="F74" s="121">
        <f t="shared" ref="F74:O74" si="45">SUM(F71:F72)</f>
        <v>25756000</v>
      </c>
      <c r="G74" s="122">
        <f t="shared" si="45"/>
        <v>3973000</v>
      </c>
      <c r="H74" s="121">
        <f t="shared" si="45"/>
        <v>966000</v>
      </c>
      <c r="I74" s="122">
        <f t="shared" si="45"/>
        <v>868640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966000</v>
      </c>
      <c r="Q74" s="122">
        <f>$I74      +$K74      +$M74      +$O74</f>
        <v>868640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3.7505823885696539</v>
      </c>
      <c r="U74" s="71">
        <f>IF($E71   =0,0,($Q71   /$E71 )*100)</f>
        <v>3.3725733809597767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44037000</v>
      </c>
      <c r="C75" s="120">
        <f>SUM(C9:C16,C19:C25,C28:C31,C34,C37:C41,C44:C54,C57:C60,C63:C67,C71:C72)</f>
        <v>0</v>
      </c>
      <c r="D75" s="120"/>
      <c r="E75" s="120">
        <f>$B75      +$C75      +$D75</f>
        <v>44037000</v>
      </c>
      <c r="F75" s="121">
        <f t="shared" ref="F75:O75" si="46">SUM(F9:F16,F19:F25,F28:F31,F34,F37:F41,F44:F54,F57:F60,F63:F67,F71:F72)</f>
        <v>44037000</v>
      </c>
      <c r="G75" s="122">
        <f t="shared" si="46"/>
        <v>11063000</v>
      </c>
      <c r="H75" s="121">
        <f t="shared" si="46"/>
        <v>2855000</v>
      </c>
      <c r="I75" s="122">
        <f t="shared" si="46"/>
        <v>2757936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2855000</v>
      </c>
      <c r="Q75" s="122">
        <f>$I75      +$K75      +$M75      +$O75</f>
        <v>2757936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6.4831845947725775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6.2627699434566395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VMTHRqg0uqK+ir7kBXwogVaEtTCePRCMZqVeR32mGPc4W9Mb6M1t13L/UjSz6741GxEwAn2rcCJJvLkYV9+Kow==" saltValue="4KeqUXVerzSchLIG6yF5m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138000</v>
      </c>
      <c r="I10" s="110">
        <v>137082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138000</v>
      </c>
      <c r="Q10" s="110">
        <f t="shared" ref="Q10:Q17" si="2">$I10      +$K10      +$M10      +$O10</f>
        <v>137082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7.2631578947368425</v>
      </c>
      <c r="U10" s="56">
        <f t="shared" ref="U10:U16" si="6">IF(($E10      =0),0,(($Q10      /$E10      )*100))</f>
        <v>7.2148421052631582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1900000</v>
      </c>
      <c r="C17" s="111">
        <f>SUM(C9:C16)</f>
        <v>0</v>
      </c>
      <c r="D17" s="111"/>
      <c r="E17" s="111">
        <f t="shared" si="0"/>
        <v>1900000</v>
      </c>
      <c r="F17" s="112">
        <f t="shared" ref="F17:O17" si="7">SUM(F9:F16)</f>
        <v>1900000</v>
      </c>
      <c r="G17" s="113">
        <f t="shared" si="7"/>
        <v>1900000</v>
      </c>
      <c r="H17" s="112">
        <f t="shared" si="7"/>
        <v>138000</v>
      </c>
      <c r="I17" s="113">
        <f t="shared" si="7"/>
        <v>137082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138000</v>
      </c>
      <c r="Q17" s="113">
        <f t="shared" si="2"/>
        <v>137082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7.2631578947368425</v>
      </c>
      <c r="U17" s="60">
        <f>IF((SUM($E9:$E14))=0,0,(Q17/(SUM($E9:$E14))*100))</f>
        <v>7.2148421052631582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1599000</v>
      </c>
      <c r="C34" s="108"/>
      <c r="D34" s="108"/>
      <c r="E34" s="108">
        <f>$B34      +$C34      +$D34</f>
        <v>1599000</v>
      </c>
      <c r="F34" s="109">
        <v>1599000</v>
      </c>
      <c r="G34" s="110">
        <v>400000</v>
      </c>
      <c r="H34" s="109">
        <v>12000</v>
      </c>
      <c r="I34" s="110">
        <v>11615</v>
      </c>
      <c r="J34" s="109"/>
      <c r="K34" s="110"/>
      <c r="L34" s="109"/>
      <c r="M34" s="110"/>
      <c r="N34" s="109"/>
      <c r="O34" s="110"/>
      <c r="P34" s="109">
        <f>$H34      +$J34      +$L34      +$N34</f>
        <v>12000</v>
      </c>
      <c r="Q34" s="110">
        <f>$I34      +$K34      +$M34      +$O34</f>
        <v>11615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0.75046904315196994</v>
      </c>
      <c r="U34" s="56">
        <f>IF(($E34      =0),0,(($Q34      /$E34      )*100))</f>
        <v>0.72639149468417763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1599000</v>
      </c>
      <c r="C35" s="111">
        <f>C34</f>
        <v>0</v>
      </c>
      <c r="D35" s="111"/>
      <c r="E35" s="111">
        <f>$B35      +$C35      +$D35</f>
        <v>1599000</v>
      </c>
      <c r="F35" s="112">
        <f t="shared" ref="F35:O35" si="17">F34</f>
        <v>1599000</v>
      </c>
      <c r="G35" s="113">
        <f t="shared" si="17"/>
        <v>400000</v>
      </c>
      <c r="H35" s="112">
        <f t="shared" si="17"/>
        <v>12000</v>
      </c>
      <c r="I35" s="113">
        <f t="shared" si="17"/>
        <v>11615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12000</v>
      </c>
      <c r="Q35" s="113">
        <f>$I35      +$K35      +$M35      +$O35</f>
        <v>11615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0.75046904315196994</v>
      </c>
      <c r="U35" s="60">
        <f>IF($E35   =0,0,($Q35   /$E35   )*100)</f>
        <v>0.72639149468417763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3321000</v>
      </c>
      <c r="C37" s="108"/>
      <c r="D37" s="108"/>
      <c r="E37" s="108">
        <f t="shared" ref="E37:E42" si="18">$B37      +$C37      +$D37</f>
        <v>3321000</v>
      </c>
      <c r="F37" s="109">
        <v>3321000</v>
      </c>
      <c r="G37" s="110">
        <v>1494000</v>
      </c>
      <c r="H37" s="109">
        <v>1494000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1494000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44.986449864498645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425000</v>
      </c>
      <c r="C38" s="108"/>
      <c r="D38" s="108"/>
      <c r="E38" s="108">
        <f t="shared" si="18"/>
        <v>425000</v>
      </c>
      <c r="F38" s="109">
        <v>387000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3746000</v>
      </c>
      <c r="C42" s="111">
        <f>SUM(C37:C41)</f>
        <v>0</v>
      </c>
      <c r="D42" s="111"/>
      <c r="E42" s="111">
        <f t="shared" si="18"/>
        <v>3746000</v>
      </c>
      <c r="F42" s="112">
        <f t="shared" ref="F42:O42" si="25">SUM(F37:F41)</f>
        <v>3708000</v>
      </c>
      <c r="G42" s="113">
        <f t="shared" si="25"/>
        <v>1494000</v>
      </c>
      <c r="H42" s="112">
        <f t="shared" si="25"/>
        <v>1494000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1494000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44.986449864498645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7245000</v>
      </c>
      <c r="C69" s="120">
        <f>SUM(C9:C16,C19:C25,C28:C31,C34,C37:C41,C44:C54,C57:C60,C63:C67)</f>
        <v>0</v>
      </c>
      <c r="D69" s="120"/>
      <c r="E69" s="120">
        <f t="shared" si="35"/>
        <v>7245000</v>
      </c>
      <c r="F69" s="121">
        <f t="shared" ref="F69:O69" si="43">SUM(F9:F16,F19:F25,F28:F31,F34,F37:F41,F44:F54,F57:F60,F63:F67)</f>
        <v>7207000</v>
      </c>
      <c r="G69" s="122">
        <f t="shared" si="43"/>
        <v>3794000</v>
      </c>
      <c r="H69" s="121">
        <f t="shared" si="43"/>
        <v>1644000</v>
      </c>
      <c r="I69" s="122">
        <f t="shared" si="43"/>
        <v>148697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1644000</v>
      </c>
      <c r="Q69" s="122">
        <f t="shared" si="37"/>
        <v>148697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24.105571847507331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2.1803079178885634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23805000</v>
      </c>
      <c r="C71" s="108"/>
      <c r="D71" s="108"/>
      <c r="E71" s="108">
        <f>$B71      +$C71      +$D71</f>
        <v>23805000</v>
      </c>
      <c r="F71" s="109">
        <v>23805000</v>
      </c>
      <c r="G71" s="110">
        <v>6621000</v>
      </c>
      <c r="H71" s="109">
        <v>4512000</v>
      </c>
      <c r="I71" s="110">
        <v>4220869</v>
      </c>
      <c r="J71" s="109"/>
      <c r="K71" s="110"/>
      <c r="L71" s="109"/>
      <c r="M71" s="110"/>
      <c r="N71" s="109"/>
      <c r="O71" s="110"/>
      <c r="P71" s="109">
        <f>$H71      +$J71      +$L71      +$N71</f>
        <v>4512000</v>
      </c>
      <c r="Q71" s="110">
        <f>$I71      +$K71      +$M71      +$O71</f>
        <v>4220869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18.954001260239444</v>
      </c>
      <c r="U71" s="56">
        <f>IF(($E71      =0),0,(($Q71      /$E71      )*100))</f>
        <v>17.731018693551775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23805000</v>
      </c>
      <c r="C73" s="117">
        <f>SUM(C71:C72)</f>
        <v>0</v>
      </c>
      <c r="D73" s="117"/>
      <c r="E73" s="117">
        <f>$B73      +$C73      +$D73</f>
        <v>23805000</v>
      </c>
      <c r="F73" s="118">
        <f t="shared" ref="F73:O73" si="44">SUM(F71:F72)</f>
        <v>23805000</v>
      </c>
      <c r="G73" s="119">
        <f t="shared" si="44"/>
        <v>6621000</v>
      </c>
      <c r="H73" s="118">
        <f t="shared" si="44"/>
        <v>4512000</v>
      </c>
      <c r="I73" s="119">
        <f t="shared" si="44"/>
        <v>4220869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4512000</v>
      </c>
      <c r="Q73" s="119">
        <f>$I73      +$K73      +$M73      +$O73</f>
        <v>4220869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18.954001260239444</v>
      </c>
      <c r="U73" s="65">
        <f>IF($E71   =0,0,($Q71   /$E71 )*100)</f>
        <v>17.731018693551775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23805000</v>
      </c>
      <c r="C74" s="120">
        <f>SUM(C71:C72)</f>
        <v>0</v>
      </c>
      <c r="D74" s="120"/>
      <c r="E74" s="120">
        <f>$B74      +$C74      +$D74</f>
        <v>23805000</v>
      </c>
      <c r="F74" s="121">
        <f t="shared" ref="F74:O74" si="45">SUM(F71:F72)</f>
        <v>23805000</v>
      </c>
      <c r="G74" s="122">
        <f t="shared" si="45"/>
        <v>6621000</v>
      </c>
      <c r="H74" s="121">
        <f t="shared" si="45"/>
        <v>4512000</v>
      </c>
      <c r="I74" s="122">
        <f t="shared" si="45"/>
        <v>4220869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4512000</v>
      </c>
      <c r="Q74" s="122">
        <f>$I74      +$K74      +$M74      +$O74</f>
        <v>4220869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18.954001260239444</v>
      </c>
      <c r="U74" s="71">
        <f>IF($E71   =0,0,($Q71   /$E71 )*100)</f>
        <v>17.731018693551775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31050000</v>
      </c>
      <c r="C75" s="120">
        <f>SUM(C9:C16,C19:C25,C28:C31,C34,C37:C41,C44:C54,C57:C60,C63:C67,C71:C72)</f>
        <v>0</v>
      </c>
      <c r="D75" s="120"/>
      <c r="E75" s="120">
        <f>$B75      +$C75      +$D75</f>
        <v>31050000</v>
      </c>
      <c r="F75" s="121">
        <f t="shared" ref="F75:O75" si="46">SUM(F9:F16,F19:F25,F28:F31,F34,F37:F41,F44:F54,F57:F60,F63:F67,F71:F72)</f>
        <v>31012000</v>
      </c>
      <c r="G75" s="122">
        <f t="shared" si="46"/>
        <v>10415000</v>
      </c>
      <c r="H75" s="121">
        <f t="shared" si="46"/>
        <v>6156000</v>
      </c>
      <c r="I75" s="122">
        <f t="shared" si="46"/>
        <v>4369566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6156000</v>
      </c>
      <c r="Q75" s="122">
        <f>$I75      +$K75      +$M75      +$O75</f>
        <v>4369566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20.101224489795918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14.267970612244898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dLS7tRc6kItVwvePn1TpW/+ItukRpUbCh91hTQxSaaQrflFnVQX/NqJFcQDMOLaNGbxDhkMcPelVu+KDbIAzgw==" saltValue="XYzbwF6GN7V1oSoLjCXIy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148000</v>
      </c>
      <c r="I10" s="110">
        <v>148836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148000</v>
      </c>
      <c r="Q10" s="110">
        <f t="shared" ref="Q10:Q17" si="2">$I10      +$K10      +$M10      +$O10</f>
        <v>148836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7.7894736842105265</v>
      </c>
      <c r="U10" s="56">
        <f t="shared" ref="U10:U16" si="6">IF(($E10      =0),0,(($Q10      /$E10      )*100))</f>
        <v>7.8334736842105261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15000000</v>
      </c>
      <c r="C14" s="108"/>
      <c r="D14" s="108"/>
      <c r="E14" s="108">
        <f t="shared" si="0"/>
        <v>15000000</v>
      </c>
      <c r="F14" s="109">
        <v>15000000</v>
      </c>
      <c r="G14" s="110">
        <v>0</v>
      </c>
      <c r="H14" s="109">
        <v>128000</v>
      </c>
      <c r="I14" s="110"/>
      <c r="J14" s="109"/>
      <c r="K14" s="110"/>
      <c r="L14" s="109"/>
      <c r="M14" s="110"/>
      <c r="N14" s="109"/>
      <c r="O14" s="110"/>
      <c r="P14" s="109">
        <f t="shared" si="1"/>
        <v>128000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0.85333333333333339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17900000</v>
      </c>
      <c r="C17" s="111">
        <f>SUM(C9:C16)</f>
        <v>0</v>
      </c>
      <c r="D17" s="111"/>
      <c r="E17" s="111">
        <f t="shared" si="0"/>
        <v>17900000</v>
      </c>
      <c r="F17" s="112">
        <f t="shared" ref="F17:O17" si="7">SUM(F9:F16)</f>
        <v>17900000</v>
      </c>
      <c r="G17" s="113">
        <f t="shared" si="7"/>
        <v>1900000</v>
      </c>
      <c r="H17" s="112">
        <f t="shared" si="7"/>
        <v>276000</v>
      </c>
      <c r="I17" s="113">
        <f t="shared" si="7"/>
        <v>148836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276000</v>
      </c>
      <c r="Q17" s="113">
        <f t="shared" si="2"/>
        <v>148836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1.6331360946745563</v>
      </c>
      <c r="U17" s="60">
        <f>IF((SUM($E9:$E14))=0,0,(Q17/(SUM($E9:$E14))*100))</f>
        <v>0.88068639053254427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1461000</v>
      </c>
      <c r="C34" s="108"/>
      <c r="D34" s="108"/>
      <c r="E34" s="108">
        <f>$B34      +$C34      +$D34</f>
        <v>1461000</v>
      </c>
      <c r="F34" s="109">
        <v>1461000</v>
      </c>
      <c r="G34" s="110">
        <v>365000</v>
      </c>
      <c r="H34" s="109">
        <v>98000</v>
      </c>
      <c r="I34" s="110">
        <v>97454</v>
      </c>
      <c r="J34" s="109"/>
      <c r="K34" s="110"/>
      <c r="L34" s="109"/>
      <c r="M34" s="110"/>
      <c r="N34" s="109"/>
      <c r="O34" s="110"/>
      <c r="P34" s="109">
        <f>$H34      +$J34      +$L34      +$N34</f>
        <v>98000</v>
      </c>
      <c r="Q34" s="110">
        <f>$I34      +$K34      +$M34      +$O34</f>
        <v>97454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6.707734428473648</v>
      </c>
      <c r="U34" s="56">
        <f>IF(($E34      =0),0,(($Q34      /$E34      )*100))</f>
        <v>6.6703627652292941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1461000</v>
      </c>
      <c r="C35" s="111">
        <f>C34</f>
        <v>0</v>
      </c>
      <c r="D35" s="111"/>
      <c r="E35" s="111">
        <f>$B35      +$C35      +$D35</f>
        <v>1461000</v>
      </c>
      <c r="F35" s="112">
        <f t="shared" ref="F35:O35" si="17">F34</f>
        <v>1461000</v>
      </c>
      <c r="G35" s="113">
        <f t="shared" si="17"/>
        <v>365000</v>
      </c>
      <c r="H35" s="112">
        <f t="shared" si="17"/>
        <v>98000</v>
      </c>
      <c r="I35" s="113">
        <f t="shared" si="17"/>
        <v>97454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98000</v>
      </c>
      <c r="Q35" s="113">
        <f>$I35      +$K35      +$M35      +$O35</f>
        <v>97454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6.707734428473648</v>
      </c>
      <c r="U35" s="60">
        <f>IF($E35   =0,0,($Q35   /$E35   )*100)</f>
        <v>6.6703627652292941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10000000</v>
      </c>
      <c r="C37" s="108"/>
      <c r="D37" s="108"/>
      <c r="E37" s="108">
        <f t="shared" ref="E37:E42" si="18">$B37      +$C37      +$D37</f>
        <v>10000000</v>
      </c>
      <c r="F37" s="109">
        <v>10000000</v>
      </c>
      <c r="G37" s="110">
        <v>4500000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10000000</v>
      </c>
      <c r="C42" s="111">
        <f>SUM(C37:C41)</f>
        <v>0</v>
      </c>
      <c r="D42" s="111"/>
      <c r="E42" s="111">
        <f t="shared" si="18"/>
        <v>10000000</v>
      </c>
      <c r="F42" s="112">
        <f t="shared" ref="F42:O42" si="25">SUM(F37:F41)</f>
        <v>10000000</v>
      </c>
      <c r="G42" s="113">
        <f t="shared" si="25"/>
        <v>4500000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7000000</v>
      </c>
      <c r="C53" s="108"/>
      <c r="D53" s="108"/>
      <c r="E53" s="108">
        <f t="shared" si="26"/>
        <v>7000000</v>
      </c>
      <c r="F53" s="109">
        <v>7000000</v>
      </c>
      <c r="G53" s="110">
        <v>2000000</v>
      </c>
      <c r="H53" s="109">
        <v>1872000</v>
      </c>
      <c r="I53" s="110">
        <v>1871622</v>
      </c>
      <c r="J53" s="109"/>
      <c r="K53" s="110"/>
      <c r="L53" s="109"/>
      <c r="M53" s="110"/>
      <c r="N53" s="109"/>
      <c r="O53" s="110"/>
      <c r="P53" s="109">
        <f t="shared" si="27"/>
        <v>1872000</v>
      </c>
      <c r="Q53" s="110">
        <f t="shared" si="28"/>
        <v>1871622</v>
      </c>
      <c r="R53" s="54">
        <f t="shared" si="29"/>
        <v>0</v>
      </c>
      <c r="S53" s="55">
        <f t="shared" si="30"/>
        <v>0</v>
      </c>
      <c r="T53" s="54">
        <f t="shared" si="31"/>
        <v>26.74285714285714</v>
      </c>
      <c r="U53" s="56">
        <f t="shared" si="32"/>
        <v>26.737457142857142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7000000</v>
      </c>
      <c r="C55" s="111">
        <f>SUM(C44:C54)</f>
        <v>0</v>
      </c>
      <c r="D55" s="111"/>
      <c r="E55" s="111">
        <f t="shared" si="26"/>
        <v>7000000</v>
      </c>
      <c r="F55" s="112">
        <f t="shared" ref="F55:O55" si="33">SUM(F44:F54)</f>
        <v>7000000</v>
      </c>
      <c r="G55" s="113">
        <f t="shared" si="33"/>
        <v>2000000</v>
      </c>
      <c r="H55" s="112">
        <f t="shared" si="33"/>
        <v>1872000</v>
      </c>
      <c r="I55" s="113">
        <f t="shared" si="33"/>
        <v>1871622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1872000</v>
      </c>
      <c r="Q55" s="113">
        <f t="shared" si="28"/>
        <v>1871622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26.74285714285714</v>
      </c>
      <c r="U55" s="60">
        <f>IF((+$E45+$E47+$E49+$E50+$E53) =0,0,(Q55   /(+$E45+$E47+$E49+$E50+$E53) )*100)</f>
        <v>26.737457142857142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36361000</v>
      </c>
      <c r="C69" s="120">
        <f>SUM(C9:C16,C19:C25,C28:C31,C34,C37:C41,C44:C54,C57:C60,C63:C67)</f>
        <v>0</v>
      </c>
      <c r="D69" s="120"/>
      <c r="E69" s="120">
        <f t="shared" si="35"/>
        <v>36361000</v>
      </c>
      <c r="F69" s="121">
        <f t="shared" ref="F69:O69" si="43">SUM(F9:F16,F19:F25,F28:F31,F34,F37:F41,F44:F54,F57:F60,F63:F67)</f>
        <v>36361000</v>
      </c>
      <c r="G69" s="122">
        <f t="shared" si="43"/>
        <v>8765000</v>
      </c>
      <c r="H69" s="121">
        <f t="shared" si="43"/>
        <v>2246000</v>
      </c>
      <c r="I69" s="122">
        <f t="shared" si="43"/>
        <v>2117912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2246000</v>
      </c>
      <c r="Q69" s="122">
        <f t="shared" si="37"/>
        <v>2117912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6.351630327196629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5.9894007522411696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29765000</v>
      </c>
      <c r="C71" s="108"/>
      <c r="D71" s="108"/>
      <c r="E71" s="108">
        <f>$B71      +$C71      +$D71</f>
        <v>29765000</v>
      </c>
      <c r="F71" s="109">
        <v>29765000</v>
      </c>
      <c r="G71" s="110">
        <v>5036000</v>
      </c>
      <c r="H71" s="109">
        <v>1378000</v>
      </c>
      <c r="I71" s="110">
        <v>1378442</v>
      </c>
      <c r="J71" s="109"/>
      <c r="K71" s="110"/>
      <c r="L71" s="109"/>
      <c r="M71" s="110"/>
      <c r="N71" s="109"/>
      <c r="O71" s="110"/>
      <c r="P71" s="109">
        <f>$H71      +$J71      +$L71      +$N71</f>
        <v>1378000</v>
      </c>
      <c r="Q71" s="110">
        <f>$I71      +$K71      +$M71      +$O71</f>
        <v>1378442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4.6295985217537376</v>
      </c>
      <c r="U71" s="56">
        <f>IF(($E71      =0),0,(($Q71      /$E71      )*100))</f>
        <v>4.6310834873173192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29765000</v>
      </c>
      <c r="C73" s="117">
        <f>SUM(C71:C72)</f>
        <v>0</v>
      </c>
      <c r="D73" s="117"/>
      <c r="E73" s="117">
        <f>$B73      +$C73      +$D73</f>
        <v>29765000</v>
      </c>
      <c r="F73" s="118">
        <f t="shared" ref="F73:O73" si="44">SUM(F71:F72)</f>
        <v>29765000</v>
      </c>
      <c r="G73" s="119">
        <f t="shared" si="44"/>
        <v>5036000</v>
      </c>
      <c r="H73" s="118">
        <f t="shared" si="44"/>
        <v>1378000</v>
      </c>
      <c r="I73" s="119">
        <f t="shared" si="44"/>
        <v>1378442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1378000</v>
      </c>
      <c r="Q73" s="119">
        <f>$I73      +$K73      +$M73      +$O73</f>
        <v>1378442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4.6295985217537376</v>
      </c>
      <c r="U73" s="65">
        <f>IF($E71   =0,0,($Q71   /$E71 )*100)</f>
        <v>4.6310834873173192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29765000</v>
      </c>
      <c r="C74" s="120">
        <f>SUM(C71:C72)</f>
        <v>0</v>
      </c>
      <c r="D74" s="120"/>
      <c r="E74" s="120">
        <f>$B74      +$C74      +$D74</f>
        <v>29765000</v>
      </c>
      <c r="F74" s="121">
        <f t="shared" ref="F74:O74" si="45">SUM(F71:F72)</f>
        <v>29765000</v>
      </c>
      <c r="G74" s="122">
        <f t="shared" si="45"/>
        <v>5036000</v>
      </c>
      <c r="H74" s="121">
        <f t="shared" si="45"/>
        <v>1378000</v>
      </c>
      <c r="I74" s="122">
        <f t="shared" si="45"/>
        <v>1378442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1378000</v>
      </c>
      <c r="Q74" s="122">
        <f>$I74      +$K74      +$M74      +$O74</f>
        <v>1378442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4.6295985217537376</v>
      </c>
      <c r="U74" s="71">
        <f>IF($E71   =0,0,($Q71   /$E71 )*100)</f>
        <v>4.6310834873173192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66126000</v>
      </c>
      <c r="C75" s="120">
        <f>SUM(C9:C16,C19:C25,C28:C31,C34,C37:C41,C44:C54,C57:C60,C63:C67,C71:C72)</f>
        <v>0</v>
      </c>
      <c r="D75" s="120"/>
      <c r="E75" s="120">
        <f>$B75      +$C75      +$D75</f>
        <v>66126000</v>
      </c>
      <c r="F75" s="121">
        <f t="shared" ref="F75:O75" si="46">SUM(F9:F16,F19:F25,F28:F31,F34,F37:F41,F44:F54,F57:F60,F63:F67,F71:F72)</f>
        <v>66126000</v>
      </c>
      <c r="G75" s="122">
        <f t="shared" si="46"/>
        <v>13801000</v>
      </c>
      <c r="H75" s="121">
        <f t="shared" si="46"/>
        <v>3624000</v>
      </c>
      <c r="I75" s="122">
        <f t="shared" si="46"/>
        <v>3496354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3624000</v>
      </c>
      <c r="Q75" s="122">
        <f>$I75      +$K75      +$M75      +$O75</f>
        <v>3496354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5.5645978564628562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5.3685993305285136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fr75iUt2tSjit78Mv/4oMn57jNkY7nKKiZcrZJvq5Aoq6clbTcBr63grOlRddHZieJNSILqldad7HjKpfXv9nQ==" saltValue="L5jIgXTcKZyPULpFsHR23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352000</v>
      </c>
      <c r="I10" s="110">
        <v>351506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352000</v>
      </c>
      <c r="Q10" s="110">
        <f t="shared" ref="Q10:Q17" si="2">$I10      +$K10      +$M10      +$O10</f>
        <v>351506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35.199999999999996</v>
      </c>
      <c r="U10" s="56">
        <f t="shared" ref="U10:U16" si="6">IF(($E10      =0),0,(($Q10      /$E10      )*100))</f>
        <v>35.150599999999997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1000000</v>
      </c>
      <c r="C17" s="111">
        <f>SUM(C9:C16)</f>
        <v>0</v>
      </c>
      <c r="D17" s="111"/>
      <c r="E17" s="111">
        <f t="shared" si="0"/>
        <v>1000000</v>
      </c>
      <c r="F17" s="112">
        <f t="shared" ref="F17:O17" si="7">SUM(F9:F16)</f>
        <v>1000000</v>
      </c>
      <c r="G17" s="113">
        <f t="shared" si="7"/>
        <v>1000000</v>
      </c>
      <c r="H17" s="112">
        <f t="shared" si="7"/>
        <v>352000</v>
      </c>
      <c r="I17" s="113">
        <f t="shared" si="7"/>
        <v>351506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352000</v>
      </c>
      <c r="Q17" s="113">
        <f t="shared" si="2"/>
        <v>351506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35.199999999999996</v>
      </c>
      <c r="U17" s="60">
        <f>IF((SUM($E9:$E14))=0,0,(Q17/(SUM($E9:$E14))*100))</f>
        <v>35.150599999999997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2843000</v>
      </c>
      <c r="C31" s="108"/>
      <c r="D31" s="108"/>
      <c r="E31" s="108">
        <f>$B31      +$C31      +$D31</f>
        <v>2843000</v>
      </c>
      <c r="F31" s="109">
        <v>2843000</v>
      </c>
      <c r="G31" s="110">
        <v>1990000</v>
      </c>
      <c r="H31" s="109">
        <v>1152000</v>
      </c>
      <c r="I31" s="110">
        <v>802495</v>
      </c>
      <c r="J31" s="109"/>
      <c r="K31" s="110"/>
      <c r="L31" s="109"/>
      <c r="M31" s="110"/>
      <c r="N31" s="109"/>
      <c r="O31" s="110"/>
      <c r="P31" s="109">
        <f>$H31      +$J31      +$L31      +$N31</f>
        <v>1152000</v>
      </c>
      <c r="Q31" s="110">
        <f>$I31      +$K31      +$M31      +$O31</f>
        <v>802495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40.520576855434399</v>
      </c>
      <c r="U31" s="56">
        <f>IF(($E31      =0),0,(($Q31      /$E31      )*100))</f>
        <v>28.227048892015478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2843000</v>
      </c>
      <c r="C32" s="111">
        <f>SUM(C28:C31)</f>
        <v>0</v>
      </c>
      <c r="D32" s="111"/>
      <c r="E32" s="111">
        <f>$B32      +$C32      +$D32</f>
        <v>2843000</v>
      </c>
      <c r="F32" s="112">
        <f t="shared" ref="F32:O32" si="16">SUM(F28:F31)</f>
        <v>2843000</v>
      </c>
      <c r="G32" s="113">
        <f t="shared" si="16"/>
        <v>1990000</v>
      </c>
      <c r="H32" s="112">
        <f t="shared" si="16"/>
        <v>1152000</v>
      </c>
      <c r="I32" s="113">
        <f t="shared" si="16"/>
        <v>802495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1152000</v>
      </c>
      <c r="Q32" s="113">
        <f>$I32      +$K32      +$M32      +$O32</f>
        <v>802495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40.520576855434399</v>
      </c>
      <c r="U32" s="60">
        <f>IF($E32   =0,0,($Q32   /$E32   )*100)</f>
        <v>28.227048892015478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2293000</v>
      </c>
      <c r="C34" s="108"/>
      <c r="D34" s="108"/>
      <c r="E34" s="108">
        <f>$B34      +$C34      +$D34</f>
        <v>2293000</v>
      </c>
      <c r="F34" s="109">
        <v>2293000</v>
      </c>
      <c r="G34" s="110">
        <v>573000</v>
      </c>
      <c r="H34" s="109">
        <v>300000</v>
      </c>
      <c r="I34" s="110">
        <v>300086</v>
      </c>
      <c r="J34" s="109"/>
      <c r="K34" s="110"/>
      <c r="L34" s="109"/>
      <c r="M34" s="110"/>
      <c r="N34" s="109"/>
      <c r="O34" s="110"/>
      <c r="P34" s="109">
        <f>$H34      +$J34      +$L34      +$N34</f>
        <v>300000</v>
      </c>
      <c r="Q34" s="110">
        <f>$I34      +$K34      +$M34      +$O34</f>
        <v>300086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13.083296990841692</v>
      </c>
      <c r="U34" s="56">
        <f>IF(($E34      =0),0,(($Q34      /$E34      )*100))</f>
        <v>13.087047535979066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2293000</v>
      </c>
      <c r="C35" s="111">
        <f>C34</f>
        <v>0</v>
      </c>
      <c r="D35" s="111"/>
      <c r="E35" s="111">
        <f>$B35      +$C35      +$D35</f>
        <v>2293000</v>
      </c>
      <c r="F35" s="112">
        <f t="shared" ref="F35:O35" si="17">F34</f>
        <v>2293000</v>
      </c>
      <c r="G35" s="113">
        <f t="shared" si="17"/>
        <v>573000</v>
      </c>
      <c r="H35" s="112">
        <f t="shared" si="17"/>
        <v>300000</v>
      </c>
      <c r="I35" s="113">
        <f t="shared" si="17"/>
        <v>300086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300000</v>
      </c>
      <c r="Q35" s="113">
        <f>$I35      +$K35      +$M35      +$O35</f>
        <v>300086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13.083296990841692</v>
      </c>
      <c r="U35" s="60">
        <f>IF($E35   =0,0,($Q35   /$E35   )*100)</f>
        <v>13.087047535979066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6136000</v>
      </c>
      <c r="C69" s="120">
        <f>SUM(C9:C16,C19:C25,C28:C31,C34,C37:C41,C44:C54,C57:C60,C63:C67)</f>
        <v>0</v>
      </c>
      <c r="D69" s="120"/>
      <c r="E69" s="120">
        <f t="shared" si="35"/>
        <v>6136000</v>
      </c>
      <c r="F69" s="121">
        <f t="shared" ref="F69:O69" si="43">SUM(F9:F16,F19:F25,F28:F31,F34,F37:F41,F44:F54,F57:F60,F63:F67)</f>
        <v>6136000</v>
      </c>
      <c r="G69" s="122">
        <f t="shared" si="43"/>
        <v>3563000</v>
      </c>
      <c r="H69" s="121">
        <f t="shared" si="43"/>
        <v>1804000</v>
      </c>
      <c r="I69" s="122">
        <f t="shared" si="43"/>
        <v>1454087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1804000</v>
      </c>
      <c r="Q69" s="122">
        <f t="shared" si="37"/>
        <v>1454087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29.40026075619296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23.697636897001303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6136000</v>
      </c>
      <c r="C75" s="120">
        <f>SUM(C9:C16,C19:C25,C28:C31,C34,C37:C41,C44:C54,C57:C60,C63:C67,C71:C72)</f>
        <v>0</v>
      </c>
      <c r="D75" s="120"/>
      <c r="E75" s="120">
        <f>$B75      +$C75      +$D75</f>
        <v>6136000</v>
      </c>
      <c r="F75" s="121">
        <f t="shared" ref="F75:O75" si="46">SUM(F9:F16,F19:F25,F28:F31,F34,F37:F41,F44:F54,F57:F60,F63:F67,F71:F72)</f>
        <v>6136000</v>
      </c>
      <c r="G75" s="122">
        <f t="shared" si="46"/>
        <v>3563000</v>
      </c>
      <c r="H75" s="121">
        <f t="shared" si="46"/>
        <v>1804000</v>
      </c>
      <c r="I75" s="122">
        <f t="shared" si="46"/>
        <v>1454087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1804000</v>
      </c>
      <c r="Q75" s="122">
        <f>$I75      +$K75      +$M75      +$O75</f>
        <v>1454087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29.40026075619296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23.697636897001303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JZ/eiSkkB9NK+9VsRFLG//Vox6Snwd4+3E6DbeYms06U+yWhOqHCLQjWTd+j/ysfE6g0VPp1b1fUNqlxeL+2dw==" saltValue="QH1rHxoWugcIi1gWARHHB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/>
      <c r="I10" s="110">
        <v>224909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0</v>
      </c>
      <c r="Q10" s="110">
        <f t="shared" ref="Q10:Q17" si="2">$I10      +$K10      +$M10      +$O10</f>
        <v>224909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0</v>
      </c>
      <c r="U10" s="56">
        <f t="shared" ref="U10:U16" si="6">IF(($E10      =0),0,(($Q10      /$E10      )*100))</f>
        <v>11.837315789473685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1900000</v>
      </c>
      <c r="C17" s="111">
        <f>SUM(C9:C16)</f>
        <v>0</v>
      </c>
      <c r="D17" s="111"/>
      <c r="E17" s="111">
        <f t="shared" si="0"/>
        <v>1900000</v>
      </c>
      <c r="F17" s="112">
        <f t="shared" ref="F17:O17" si="7">SUM(F9:F16)</f>
        <v>1900000</v>
      </c>
      <c r="G17" s="113">
        <f t="shared" si="7"/>
        <v>1900000</v>
      </c>
      <c r="H17" s="112">
        <f t="shared" si="7"/>
        <v>0</v>
      </c>
      <c r="I17" s="113">
        <f t="shared" si="7"/>
        <v>224909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0</v>
      </c>
      <c r="Q17" s="113">
        <f t="shared" si="2"/>
        <v>224909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0</v>
      </c>
      <c r="U17" s="60">
        <f>IF((SUM($E9:$E14))=0,0,(Q17/(SUM($E9:$E14))*100))</f>
        <v>11.837315789473685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1385000</v>
      </c>
      <c r="C34" s="108"/>
      <c r="D34" s="108"/>
      <c r="E34" s="108">
        <f>$B34      +$C34      +$D34</f>
        <v>1385000</v>
      </c>
      <c r="F34" s="109">
        <v>1385000</v>
      </c>
      <c r="G34" s="110">
        <v>345000</v>
      </c>
      <c r="H34" s="109">
        <v>290000</v>
      </c>
      <c r="I34" s="110">
        <v>289901</v>
      </c>
      <c r="J34" s="109"/>
      <c r="K34" s="110"/>
      <c r="L34" s="109"/>
      <c r="M34" s="110"/>
      <c r="N34" s="109"/>
      <c r="O34" s="110"/>
      <c r="P34" s="109">
        <f>$H34      +$J34      +$L34      +$N34</f>
        <v>290000</v>
      </c>
      <c r="Q34" s="110">
        <f>$I34      +$K34      +$M34      +$O34</f>
        <v>289901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20.938628158844764</v>
      </c>
      <c r="U34" s="56">
        <f>IF(($E34      =0),0,(($Q34      /$E34      )*100))</f>
        <v>20.931480144404333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1385000</v>
      </c>
      <c r="C35" s="111">
        <f>C34</f>
        <v>0</v>
      </c>
      <c r="D35" s="111"/>
      <c r="E35" s="111">
        <f>$B35      +$C35      +$D35</f>
        <v>1385000</v>
      </c>
      <c r="F35" s="112">
        <f t="shared" ref="F35:O35" si="17">F34</f>
        <v>1385000</v>
      </c>
      <c r="G35" s="113">
        <f t="shared" si="17"/>
        <v>345000</v>
      </c>
      <c r="H35" s="112">
        <f t="shared" si="17"/>
        <v>290000</v>
      </c>
      <c r="I35" s="113">
        <f t="shared" si="17"/>
        <v>289901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290000</v>
      </c>
      <c r="Q35" s="113">
        <f>$I35      +$K35      +$M35      +$O35</f>
        <v>289901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20.938628158844764</v>
      </c>
      <c r="U35" s="60">
        <f>IF($E35   =0,0,($Q35   /$E35   )*100)</f>
        <v>20.931480144404333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19891000</v>
      </c>
      <c r="C53" s="108"/>
      <c r="D53" s="108"/>
      <c r="E53" s="108">
        <f t="shared" si="26"/>
        <v>19891000</v>
      </c>
      <c r="F53" s="109">
        <v>19891000</v>
      </c>
      <c r="G53" s="110">
        <v>8000000</v>
      </c>
      <c r="H53" s="109">
        <v>69000</v>
      </c>
      <c r="I53" s="110"/>
      <c r="J53" s="109"/>
      <c r="K53" s="110"/>
      <c r="L53" s="109"/>
      <c r="M53" s="110"/>
      <c r="N53" s="109"/>
      <c r="O53" s="110"/>
      <c r="P53" s="109">
        <f t="shared" si="27"/>
        <v>69000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0.34689055351666581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19891000</v>
      </c>
      <c r="C55" s="111">
        <f>SUM(C44:C54)</f>
        <v>0</v>
      </c>
      <c r="D55" s="111"/>
      <c r="E55" s="111">
        <f t="shared" si="26"/>
        <v>19891000</v>
      </c>
      <c r="F55" s="112">
        <f t="shared" ref="F55:O55" si="33">SUM(F44:F54)</f>
        <v>19891000</v>
      </c>
      <c r="G55" s="113">
        <f t="shared" si="33"/>
        <v>8000000</v>
      </c>
      <c r="H55" s="112">
        <f t="shared" si="33"/>
        <v>69000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69000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0.34689055351666581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23176000</v>
      </c>
      <c r="C69" s="120">
        <f>SUM(C9:C16,C19:C25,C28:C31,C34,C37:C41,C44:C54,C57:C60,C63:C67)</f>
        <v>0</v>
      </c>
      <c r="D69" s="120"/>
      <c r="E69" s="120">
        <f t="shared" si="35"/>
        <v>23176000</v>
      </c>
      <c r="F69" s="121">
        <f t="shared" ref="F69:O69" si="43">SUM(F9:F16,F19:F25,F28:F31,F34,F37:F41,F44:F54,F57:F60,F63:F67)</f>
        <v>23176000</v>
      </c>
      <c r="G69" s="122">
        <f t="shared" si="43"/>
        <v>10245000</v>
      </c>
      <c r="H69" s="121">
        <f t="shared" si="43"/>
        <v>359000</v>
      </c>
      <c r="I69" s="122">
        <f t="shared" si="43"/>
        <v>514810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359000</v>
      </c>
      <c r="Q69" s="122">
        <f t="shared" si="37"/>
        <v>514810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1.5490162236796687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2.2213065239903349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17024000</v>
      </c>
      <c r="C71" s="108"/>
      <c r="D71" s="108"/>
      <c r="E71" s="108">
        <f>$B71      +$C71      +$D71</f>
        <v>17024000</v>
      </c>
      <c r="F71" s="109">
        <v>17024000</v>
      </c>
      <c r="G71" s="110">
        <v>4318000</v>
      </c>
      <c r="H71" s="109">
        <v>1495000</v>
      </c>
      <c r="I71" s="110">
        <v>1311063</v>
      </c>
      <c r="J71" s="109"/>
      <c r="K71" s="110"/>
      <c r="L71" s="109"/>
      <c r="M71" s="110"/>
      <c r="N71" s="109"/>
      <c r="O71" s="110"/>
      <c r="P71" s="109">
        <f>$H71      +$J71      +$L71      +$N71</f>
        <v>1495000</v>
      </c>
      <c r="Q71" s="110">
        <f>$I71      +$K71      +$M71      +$O71</f>
        <v>1311063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8.7817199248120303</v>
      </c>
      <c r="U71" s="56">
        <f>IF(($E71      =0),0,(($Q71      /$E71      )*100))</f>
        <v>7.7012629229323313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17024000</v>
      </c>
      <c r="C73" s="117">
        <f>SUM(C71:C72)</f>
        <v>0</v>
      </c>
      <c r="D73" s="117"/>
      <c r="E73" s="117">
        <f>$B73      +$C73      +$D73</f>
        <v>17024000</v>
      </c>
      <c r="F73" s="118">
        <f t="shared" ref="F73:O73" si="44">SUM(F71:F72)</f>
        <v>17024000</v>
      </c>
      <c r="G73" s="119">
        <f t="shared" si="44"/>
        <v>4318000</v>
      </c>
      <c r="H73" s="118">
        <f t="shared" si="44"/>
        <v>1495000</v>
      </c>
      <c r="I73" s="119">
        <f t="shared" si="44"/>
        <v>1311063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1495000</v>
      </c>
      <c r="Q73" s="119">
        <f>$I73      +$K73      +$M73      +$O73</f>
        <v>1311063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8.7817199248120303</v>
      </c>
      <c r="U73" s="65">
        <f>IF($E71   =0,0,($Q71   /$E71 )*100)</f>
        <v>7.7012629229323313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17024000</v>
      </c>
      <c r="C74" s="120">
        <f>SUM(C71:C72)</f>
        <v>0</v>
      </c>
      <c r="D74" s="120"/>
      <c r="E74" s="120">
        <f>$B74      +$C74      +$D74</f>
        <v>17024000</v>
      </c>
      <c r="F74" s="121">
        <f t="shared" ref="F74:O74" si="45">SUM(F71:F72)</f>
        <v>17024000</v>
      </c>
      <c r="G74" s="122">
        <f t="shared" si="45"/>
        <v>4318000</v>
      </c>
      <c r="H74" s="121">
        <f t="shared" si="45"/>
        <v>1495000</v>
      </c>
      <c r="I74" s="122">
        <f t="shared" si="45"/>
        <v>1311063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1495000</v>
      </c>
      <c r="Q74" s="122">
        <f>$I74      +$K74      +$M74      +$O74</f>
        <v>1311063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8.7817199248120303</v>
      </c>
      <c r="U74" s="71">
        <f>IF($E71   =0,0,($Q71   /$E71 )*100)</f>
        <v>7.7012629229323313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40200000</v>
      </c>
      <c r="C75" s="120">
        <f>SUM(C9:C16,C19:C25,C28:C31,C34,C37:C41,C44:C54,C57:C60,C63:C67,C71:C72)</f>
        <v>0</v>
      </c>
      <c r="D75" s="120"/>
      <c r="E75" s="120">
        <f>$B75      +$C75      +$D75</f>
        <v>40200000</v>
      </c>
      <c r="F75" s="121">
        <f t="shared" ref="F75:O75" si="46">SUM(F9:F16,F19:F25,F28:F31,F34,F37:F41,F44:F54,F57:F60,F63:F67,F71:F72)</f>
        <v>40200000</v>
      </c>
      <c r="G75" s="122">
        <f t="shared" si="46"/>
        <v>14563000</v>
      </c>
      <c r="H75" s="121">
        <f t="shared" si="46"/>
        <v>1854000</v>
      </c>
      <c r="I75" s="122">
        <f t="shared" si="46"/>
        <v>1825873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1854000</v>
      </c>
      <c r="Q75" s="122">
        <f>$I75      +$K75      +$M75      +$O75</f>
        <v>1825873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4.6119402985074629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4.5419726368159203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Jw8vriREzMfJgsYBcOxNXh84F6y+Z58Pt9Cj6UijS9Oc1jXI8T0rVnX8p5fkb7VW3gdmoe/FqLrzwXj0qHiiOA==" saltValue="Jhah2hKOsI8ZF2YaybejK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632000</v>
      </c>
      <c r="I10" s="110">
        <v>213647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632000</v>
      </c>
      <c r="Q10" s="110">
        <f t="shared" ref="Q10:Q17" si="2">$I10      +$K10      +$M10      +$O10</f>
        <v>213647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33.263157894736842</v>
      </c>
      <c r="U10" s="56">
        <f t="shared" ref="U10:U16" si="6">IF(($E10      =0),0,(($Q10      /$E10      )*100))</f>
        <v>11.244578947368421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1900000</v>
      </c>
      <c r="C17" s="111">
        <f>SUM(C9:C16)</f>
        <v>0</v>
      </c>
      <c r="D17" s="111"/>
      <c r="E17" s="111">
        <f t="shared" si="0"/>
        <v>1900000</v>
      </c>
      <c r="F17" s="112">
        <f t="shared" ref="F17:O17" si="7">SUM(F9:F16)</f>
        <v>1900000</v>
      </c>
      <c r="G17" s="113">
        <f t="shared" si="7"/>
        <v>1900000</v>
      </c>
      <c r="H17" s="112">
        <f t="shared" si="7"/>
        <v>632000</v>
      </c>
      <c r="I17" s="113">
        <f t="shared" si="7"/>
        <v>213647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632000</v>
      </c>
      <c r="Q17" s="113">
        <f t="shared" si="2"/>
        <v>213647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33.263157894736842</v>
      </c>
      <c r="U17" s="60">
        <f>IF((SUM($E9:$E14))=0,0,(Q17/(SUM($E9:$E14))*100))</f>
        <v>11.244578947368421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1900000</v>
      </c>
      <c r="C69" s="120">
        <f>SUM(C9:C16,C19:C25,C28:C31,C34,C37:C41,C44:C54,C57:C60,C63:C67)</f>
        <v>0</v>
      </c>
      <c r="D69" s="120"/>
      <c r="E69" s="120">
        <f t="shared" si="35"/>
        <v>1900000</v>
      </c>
      <c r="F69" s="121">
        <f t="shared" ref="F69:O69" si="43">SUM(F9:F16,F19:F25,F28:F31,F34,F37:F41,F44:F54,F57:F60,F63:F67)</f>
        <v>1900000</v>
      </c>
      <c r="G69" s="122">
        <f t="shared" si="43"/>
        <v>1900000</v>
      </c>
      <c r="H69" s="121">
        <f t="shared" si="43"/>
        <v>632000</v>
      </c>
      <c r="I69" s="122">
        <f t="shared" si="43"/>
        <v>213647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632000</v>
      </c>
      <c r="Q69" s="122">
        <f t="shared" si="37"/>
        <v>213647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33.263157894736842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11.244578947368421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8196000</v>
      </c>
      <c r="C71" s="108"/>
      <c r="D71" s="108"/>
      <c r="E71" s="108">
        <f>$B71      +$C71      +$D71</f>
        <v>8196000</v>
      </c>
      <c r="F71" s="109">
        <v>8196000</v>
      </c>
      <c r="G71" s="110">
        <v>5643000</v>
      </c>
      <c r="H71" s="109">
        <v>5643000</v>
      </c>
      <c r="I71" s="110">
        <v>6401264</v>
      </c>
      <c r="J71" s="109"/>
      <c r="K71" s="110"/>
      <c r="L71" s="109"/>
      <c r="M71" s="110"/>
      <c r="N71" s="109"/>
      <c r="O71" s="110"/>
      <c r="P71" s="109">
        <f>$H71      +$J71      +$L71      +$N71</f>
        <v>5643000</v>
      </c>
      <c r="Q71" s="110">
        <f>$I71      +$K71      +$M71      +$O71</f>
        <v>6401264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68.850658857979511</v>
      </c>
      <c r="U71" s="56">
        <f>IF(($E71      =0),0,(($Q71      /$E71      )*100))</f>
        <v>78.102293801854557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8196000</v>
      </c>
      <c r="C73" s="117">
        <f>SUM(C71:C72)</f>
        <v>0</v>
      </c>
      <c r="D73" s="117"/>
      <c r="E73" s="117">
        <f>$B73      +$C73      +$D73</f>
        <v>8196000</v>
      </c>
      <c r="F73" s="118">
        <f t="shared" ref="F73:O73" si="44">SUM(F71:F72)</f>
        <v>8196000</v>
      </c>
      <c r="G73" s="119">
        <f t="shared" si="44"/>
        <v>5643000</v>
      </c>
      <c r="H73" s="118">
        <f t="shared" si="44"/>
        <v>5643000</v>
      </c>
      <c r="I73" s="119">
        <f t="shared" si="44"/>
        <v>6401264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5643000</v>
      </c>
      <c r="Q73" s="119">
        <f>$I73      +$K73      +$M73      +$O73</f>
        <v>6401264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68.850658857979511</v>
      </c>
      <c r="U73" s="65">
        <f>IF($E71   =0,0,($Q71   /$E71 )*100)</f>
        <v>78.102293801854557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8196000</v>
      </c>
      <c r="C74" s="120">
        <f>SUM(C71:C72)</f>
        <v>0</v>
      </c>
      <c r="D74" s="120"/>
      <c r="E74" s="120">
        <f>$B74      +$C74      +$D74</f>
        <v>8196000</v>
      </c>
      <c r="F74" s="121">
        <f t="shared" ref="F74:O74" si="45">SUM(F71:F72)</f>
        <v>8196000</v>
      </c>
      <c r="G74" s="122">
        <f t="shared" si="45"/>
        <v>5643000</v>
      </c>
      <c r="H74" s="121">
        <f t="shared" si="45"/>
        <v>5643000</v>
      </c>
      <c r="I74" s="122">
        <f t="shared" si="45"/>
        <v>6401264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5643000</v>
      </c>
      <c r="Q74" s="122">
        <f>$I74      +$K74      +$M74      +$O74</f>
        <v>6401264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68.850658857979511</v>
      </c>
      <c r="U74" s="71">
        <f>IF($E71   =0,0,($Q71   /$E71 )*100)</f>
        <v>78.102293801854557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10096000</v>
      </c>
      <c r="C75" s="120">
        <f>SUM(C9:C16,C19:C25,C28:C31,C34,C37:C41,C44:C54,C57:C60,C63:C67,C71:C72)</f>
        <v>0</v>
      </c>
      <c r="D75" s="120"/>
      <c r="E75" s="120">
        <f>$B75      +$C75      +$D75</f>
        <v>10096000</v>
      </c>
      <c r="F75" s="121">
        <f t="shared" ref="F75:O75" si="46">SUM(F9:F16,F19:F25,F28:F31,F34,F37:F41,F44:F54,F57:F60,F63:F67,F71:F72)</f>
        <v>10096000</v>
      </c>
      <c r="G75" s="122">
        <f t="shared" si="46"/>
        <v>7543000</v>
      </c>
      <c r="H75" s="121">
        <f t="shared" si="46"/>
        <v>6275000</v>
      </c>
      <c r="I75" s="122">
        <f t="shared" si="46"/>
        <v>6614911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6275000</v>
      </c>
      <c r="Q75" s="122">
        <f>$I75      +$K75      +$M75      +$O75</f>
        <v>6614911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62.153328050713149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65.520116877971475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KM7Qh6NjU5BivP4v0fZk7ShdouGpqUYzSzL6Xu+fttNdvsjOdV7vBsEUQ9l6sWGLc9cfrL4DIl/AkxMNbadclQ==" saltValue="KZ+gzVB1+6k0Ajw2twrCJ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315000</v>
      </c>
      <c r="I10" s="110">
        <v>315597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315000</v>
      </c>
      <c r="Q10" s="110">
        <f t="shared" ref="Q10:Q17" si="2">$I10      +$K10      +$M10      +$O10</f>
        <v>315597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16.578947368421051</v>
      </c>
      <c r="U10" s="56">
        <f t="shared" ref="U10:U16" si="6">IF(($E10      =0),0,(($Q10      /$E10      )*100))</f>
        <v>16.61036842105263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46000000</v>
      </c>
      <c r="C16" s="108"/>
      <c r="D16" s="108"/>
      <c r="E16" s="108">
        <f t="shared" si="0"/>
        <v>46000000</v>
      </c>
      <c r="F16" s="109">
        <v>46000000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47900000</v>
      </c>
      <c r="C17" s="111">
        <f>SUM(C9:C16)</f>
        <v>0</v>
      </c>
      <c r="D17" s="111"/>
      <c r="E17" s="111">
        <f t="shared" si="0"/>
        <v>47900000</v>
      </c>
      <c r="F17" s="112">
        <f t="shared" ref="F17:O17" si="7">SUM(F9:F16)</f>
        <v>47900000</v>
      </c>
      <c r="G17" s="113">
        <f t="shared" si="7"/>
        <v>1900000</v>
      </c>
      <c r="H17" s="112">
        <f t="shared" si="7"/>
        <v>315000</v>
      </c>
      <c r="I17" s="113">
        <f t="shared" si="7"/>
        <v>315597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315000</v>
      </c>
      <c r="Q17" s="113">
        <f t="shared" si="2"/>
        <v>315597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16.578947368421051</v>
      </c>
      <c r="U17" s="60">
        <f>IF((SUM($E9:$E14))=0,0,(Q17/(SUM($E9:$E14))*100))</f>
        <v>16.61036842105263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1708000</v>
      </c>
      <c r="C34" s="108"/>
      <c r="D34" s="108"/>
      <c r="E34" s="108">
        <f>$B34      +$C34      +$D34</f>
        <v>1708000</v>
      </c>
      <c r="F34" s="109">
        <v>1708000</v>
      </c>
      <c r="G34" s="110">
        <v>427000</v>
      </c>
      <c r="H34" s="109">
        <v>427000</v>
      </c>
      <c r="I34" s="110">
        <v>857865</v>
      </c>
      <c r="J34" s="109"/>
      <c r="K34" s="110"/>
      <c r="L34" s="109"/>
      <c r="M34" s="110"/>
      <c r="N34" s="109"/>
      <c r="O34" s="110"/>
      <c r="P34" s="109">
        <f>$H34      +$J34      +$L34      +$N34</f>
        <v>427000</v>
      </c>
      <c r="Q34" s="110">
        <f>$I34      +$K34      +$M34      +$O34</f>
        <v>857865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</v>
      </c>
      <c r="U34" s="56">
        <f>IF(($E34      =0),0,(($Q34      /$E34      )*100))</f>
        <v>50.226288056206094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1708000</v>
      </c>
      <c r="C35" s="111">
        <f>C34</f>
        <v>0</v>
      </c>
      <c r="D35" s="111"/>
      <c r="E35" s="111">
        <f>$B35      +$C35      +$D35</f>
        <v>1708000</v>
      </c>
      <c r="F35" s="112">
        <f t="shared" ref="F35:O35" si="17">F34</f>
        <v>1708000</v>
      </c>
      <c r="G35" s="113">
        <f t="shared" si="17"/>
        <v>427000</v>
      </c>
      <c r="H35" s="112">
        <f t="shared" si="17"/>
        <v>427000</v>
      </c>
      <c r="I35" s="113">
        <f t="shared" si="17"/>
        <v>857865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427000</v>
      </c>
      <c r="Q35" s="113">
        <f>$I35      +$K35      +$M35      +$O35</f>
        <v>857865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</v>
      </c>
      <c r="U35" s="60">
        <f>IF($E35   =0,0,($Q35   /$E35   )*100)</f>
        <v>50.226288056206094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4080000</v>
      </c>
      <c r="C37" s="108"/>
      <c r="D37" s="108"/>
      <c r="E37" s="108">
        <f t="shared" ref="E37:E42" si="18">$B37      +$C37      +$D37</f>
        <v>4080000</v>
      </c>
      <c r="F37" s="109">
        <v>4080000</v>
      </c>
      <c r="G37" s="110">
        <v>1836000</v>
      </c>
      <c r="H37" s="109">
        <v>1836000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1836000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45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4080000</v>
      </c>
      <c r="C42" s="111">
        <f>SUM(C37:C41)</f>
        <v>0</v>
      </c>
      <c r="D42" s="111"/>
      <c r="E42" s="111">
        <f t="shared" si="18"/>
        <v>4080000</v>
      </c>
      <c r="F42" s="112">
        <f t="shared" ref="F42:O42" si="25">SUM(F37:F41)</f>
        <v>4080000</v>
      </c>
      <c r="G42" s="113">
        <f t="shared" si="25"/>
        <v>1836000</v>
      </c>
      <c r="H42" s="112">
        <f t="shared" si="25"/>
        <v>1836000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1836000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45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20000000</v>
      </c>
      <c r="C53" s="108"/>
      <c r="D53" s="108"/>
      <c r="E53" s="108">
        <f t="shared" si="26"/>
        <v>20000000</v>
      </c>
      <c r="F53" s="109">
        <v>20000000</v>
      </c>
      <c r="G53" s="110">
        <v>6181000</v>
      </c>
      <c r="H53" s="109">
        <v>2411000</v>
      </c>
      <c r="I53" s="110">
        <v>2411210</v>
      </c>
      <c r="J53" s="109"/>
      <c r="K53" s="110"/>
      <c r="L53" s="109"/>
      <c r="M53" s="110"/>
      <c r="N53" s="109"/>
      <c r="O53" s="110"/>
      <c r="P53" s="109">
        <f t="shared" si="27"/>
        <v>2411000</v>
      </c>
      <c r="Q53" s="110">
        <f t="shared" si="28"/>
        <v>2411210</v>
      </c>
      <c r="R53" s="54">
        <f t="shared" si="29"/>
        <v>0</v>
      </c>
      <c r="S53" s="55">
        <f t="shared" si="30"/>
        <v>0</v>
      </c>
      <c r="T53" s="54">
        <f t="shared" si="31"/>
        <v>12.055</v>
      </c>
      <c r="U53" s="56">
        <f t="shared" si="32"/>
        <v>12.056050000000001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20000000</v>
      </c>
      <c r="C55" s="111">
        <f>SUM(C44:C54)</f>
        <v>0</v>
      </c>
      <c r="D55" s="111"/>
      <c r="E55" s="111">
        <f t="shared" si="26"/>
        <v>20000000</v>
      </c>
      <c r="F55" s="112">
        <f t="shared" ref="F55:O55" si="33">SUM(F44:F54)</f>
        <v>20000000</v>
      </c>
      <c r="G55" s="113">
        <f t="shared" si="33"/>
        <v>6181000</v>
      </c>
      <c r="H55" s="112">
        <f t="shared" si="33"/>
        <v>2411000</v>
      </c>
      <c r="I55" s="113">
        <f t="shared" si="33"/>
        <v>2411210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2411000</v>
      </c>
      <c r="Q55" s="113">
        <f t="shared" si="28"/>
        <v>2411210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12.055</v>
      </c>
      <c r="U55" s="60">
        <f>IF((+$E45+$E47+$E49+$E50+$E53) =0,0,(Q55   /(+$E45+$E47+$E49+$E50+$E53) )*100)</f>
        <v>12.056050000000001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73688000</v>
      </c>
      <c r="C69" s="120">
        <f>SUM(C9:C16,C19:C25,C28:C31,C34,C37:C41,C44:C54,C57:C60,C63:C67)</f>
        <v>0</v>
      </c>
      <c r="D69" s="120"/>
      <c r="E69" s="120">
        <f t="shared" si="35"/>
        <v>73688000</v>
      </c>
      <c r="F69" s="121">
        <f t="shared" ref="F69:O69" si="43">SUM(F9:F16,F19:F25,F28:F31,F34,F37:F41,F44:F54,F57:F60,F63:F67)</f>
        <v>73688000</v>
      </c>
      <c r="G69" s="122">
        <f t="shared" si="43"/>
        <v>10344000</v>
      </c>
      <c r="H69" s="121">
        <f t="shared" si="43"/>
        <v>4989000</v>
      </c>
      <c r="I69" s="122">
        <f t="shared" si="43"/>
        <v>3584672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4989000</v>
      </c>
      <c r="Q69" s="122">
        <f t="shared" si="37"/>
        <v>3584672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18.018636232302804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12.946662814215545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25180000</v>
      </c>
      <c r="C71" s="108"/>
      <c r="D71" s="108"/>
      <c r="E71" s="108">
        <f>$B71      +$C71      +$D71</f>
        <v>25180000</v>
      </c>
      <c r="F71" s="109">
        <v>25180000</v>
      </c>
      <c r="G71" s="110">
        <v>17382000</v>
      </c>
      <c r="H71" s="109">
        <v>7423000</v>
      </c>
      <c r="I71" s="110">
        <v>6973779</v>
      </c>
      <c r="J71" s="109"/>
      <c r="K71" s="110"/>
      <c r="L71" s="109"/>
      <c r="M71" s="110"/>
      <c r="N71" s="109"/>
      <c r="O71" s="110"/>
      <c r="P71" s="109">
        <f>$H71      +$J71      +$L71      +$N71</f>
        <v>7423000</v>
      </c>
      <c r="Q71" s="110">
        <f>$I71      +$K71      +$M71      +$O71</f>
        <v>6973779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29.47974583002383</v>
      </c>
      <c r="U71" s="56">
        <f>IF(($E71      =0),0,(($Q71      /$E71      )*100))</f>
        <v>27.695706910246226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25180000</v>
      </c>
      <c r="C73" s="117">
        <f>SUM(C71:C72)</f>
        <v>0</v>
      </c>
      <c r="D73" s="117"/>
      <c r="E73" s="117">
        <f>$B73      +$C73      +$D73</f>
        <v>25180000</v>
      </c>
      <c r="F73" s="118">
        <f t="shared" ref="F73:O73" si="44">SUM(F71:F72)</f>
        <v>25180000</v>
      </c>
      <c r="G73" s="119">
        <f t="shared" si="44"/>
        <v>17382000</v>
      </c>
      <c r="H73" s="118">
        <f t="shared" si="44"/>
        <v>7423000</v>
      </c>
      <c r="I73" s="119">
        <f t="shared" si="44"/>
        <v>6973779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7423000</v>
      </c>
      <c r="Q73" s="119">
        <f>$I73      +$K73      +$M73      +$O73</f>
        <v>6973779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29.47974583002383</v>
      </c>
      <c r="U73" s="65">
        <f>IF($E71   =0,0,($Q71   /$E71 )*100)</f>
        <v>27.695706910246226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25180000</v>
      </c>
      <c r="C74" s="120">
        <f>SUM(C71:C72)</f>
        <v>0</v>
      </c>
      <c r="D74" s="120"/>
      <c r="E74" s="120">
        <f>$B74      +$C74      +$D74</f>
        <v>25180000</v>
      </c>
      <c r="F74" s="121">
        <f t="shared" ref="F74:O74" si="45">SUM(F71:F72)</f>
        <v>25180000</v>
      </c>
      <c r="G74" s="122">
        <f t="shared" si="45"/>
        <v>17382000</v>
      </c>
      <c r="H74" s="121">
        <f t="shared" si="45"/>
        <v>7423000</v>
      </c>
      <c r="I74" s="122">
        <f t="shared" si="45"/>
        <v>6973779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7423000</v>
      </c>
      <c r="Q74" s="122">
        <f>$I74      +$K74      +$M74      +$O74</f>
        <v>6973779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29.47974583002383</v>
      </c>
      <c r="U74" s="71">
        <f>IF($E71   =0,0,($Q71   /$E71 )*100)</f>
        <v>27.695706910246226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98868000</v>
      </c>
      <c r="C75" s="120">
        <f>SUM(C9:C16,C19:C25,C28:C31,C34,C37:C41,C44:C54,C57:C60,C63:C67,C71:C72)</f>
        <v>0</v>
      </c>
      <c r="D75" s="120"/>
      <c r="E75" s="120">
        <f>$B75      +$C75      +$D75</f>
        <v>98868000</v>
      </c>
      <c r="F75" s="121">
        <f t="shared" ref="F75:O75" si="46">SUM(F9:F16,F19:F25,F28:F31,F34,F37:F41,F44:F54,F57:F60,F63:F67,F71:F72)</f>
        <v>98868000</v>
      </c>
      <c r="G75" s="122">
        <f t="shared" si="46"/>
        <v>27726000</v>
      </c>
      <c r="H75" s="121">
        <f t="shared" si="46"/>
        <v>12412000</v>
      </c>
      <c r="I75" s="122">
        <f t="shared" si="46"/>
        <v>10558451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12412000</v>
      </c>
      <c r="Q75" s="122">
        <f>$I75      +$K75      +$M75      +$O75</f>
        <v>10558451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23.477339789664825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19.971345615495196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69gIThj/xc90T9AWuIzt0Nh3FPM6ieavJ43HQYzquOgYHN0POpDijBxM60LbGU+VGk+J70a6K9LKIGRWh/E71Q==" saltValue="u53qs9ftHe4YZIkyl1KtE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1104000</v>
      </c>
      <c r="I10" s="110">
        <v>1106491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1104000</v>
      </c>
      <c r="Q10" s="110">
        <f t="shared" ref="Q10:Q17" si="2">$I10      +$K10      +$M10      +$O10</f>
        <v>1106491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55.2</v>
      </c>
      <c r="U10" s="56">
        <f t="shared" ref="U10:U16" si="6">IF(($E10      =0),0,(($Q10      /$E10      )*100))</f>
        <v>55.324549999999995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46000000</v>
      </c>
      <c r="C16" s="108"/>
      <c r="D16" s="108"/>
      <c r="E16" s="108">
        <f t="shared" si="0"/>
        <v>46000000</v>
      </c>
      <c r="F16" s="109">
        <v>46000000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48000000</v>
      </c>
      <c r="C17" s="111">
        <f>SUM(C9:C16)</f>
        <v>0</v>
      </c>
      <c r="D17" s="111"/>
      <c r="E17" s="111">
        <f t="shared" si="0"/>
        <v>48000000</v>
      </c>
      <c r="F17" s="112">
        <f t="shared" ref="F17:O17" si="7">SUM(F9:F16)</f>
        <v>48000000</v>
      </c>
      <c r="G17" s="113">
        <f t="shared" si="7"/>
        <v>2000000</v>
      </c>
      <c r="H17" s="112">
        <f t="shared" si="7"/>
        <v>1104000</v>
      </c>
      <c r="I17" s="113">
        <f t="shared" si="7"/>
        <v>1106491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1104000</v>
      </c>
      <c r="Q17" s="113">
        <f t="shared" si="2"/>
        <v>1106491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55.2</v>
      </c>
      <c r="U17" s="60">
        <f>IF((SUM($E9:$E14))=0,0,(Q17/(SUM($E9:$E14))*100))</f>
        <v>55.324549999999995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1569000</v>
      </c>
      <c r="C34" s="108"/>
      <c r="D34" s="108"/>
      <c r="E34" s="108">
        <f>$B34      +$C34      +$D34</f>
        <v>1569000</v>
      </c>
      <c r="F34" s="109">
        <v>1569000</v>
      </c>
      <c r="G34" s="110">
        <v>390000</v>
      </c>
      <c r="H34" s="109">
        <v>390000</v>
      </c>
      <c r="I34" s="110">
        <v>524161</v>
      </c>
      <c r="J34" s="109"/>
      <c r="K34" s="110"/>
      <c r="L34" s="109"/>
      <c r="M34" s="110"/>
      <c r="N34" s="109"/>
      <c r="O34" s="110"/>
      <c r="P34" s="109">
        <f>$H34      +$J34      +$L34      +$N34</f>
        <v>390000</v>
      </c>
      <c r="Q34" s="110">
        <f>$I34      +$K34      +$M34      +$O34</f>
        <v>524161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24.856596558317399</v>
      </c>
      <c r="U34" s="56">
        <f>IF(($E34      =0),0,(($Q34      /$E34      )*100))</f>
        <v>33.407329509241556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1569000</v>
      </c>
      <c r="C35" s="111">
        <f>C34</f>
        <v>0</v>
      </c>
      <c r="D35" s="111"/>
      <c r="E35" s="111">
        <f>$B35      +$C35      +$D35</f>
        <v>1569000</v>
      </c>
      <c r="F35" s="112">
        <f t="shared" ref="F35:O35" si="17">F34</f>
        <v>1569000</v>
      </c>
      <c r="G35" s="113">
        <f t="shared" si="17"/>
        <v>390000</v>
      </c>
      <c r="H35" s="112">
        <f t="shared" si="17"/>
        <v>390000</v>
      </c>
      <c r="I35" s="113">
        <f t="shared" si="17"/>
        <v>524161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390000</v>
      </c>
      <c r="Q35" s="113">
        <f>$I35      +$K35      +$M35      +$O35</f>
        <v>524161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24.856596558317399</v>
      </c>
      <c r="U35" s="60">
        <f>IF($E35   =0,0,($Q35   /$E35   )*100)</f>
        <v>33.407329509241556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9000000</v>
      </c>
      <c r="C37" s="108"/>
      <c r="D37" s="108"/>
      <c r="E37" s="108">
        <f t="shared" ref="E37:E42" si="18">$B37      +$C37      +$D37</f>
        <v>9000000</v>
      </c>
      <c r="F37" s="109">
        <v>9000000</v>
      </c>
      <c r="G37" s="110">
        <v>4050000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9000000</v>
      </c>
      <c r="C42" s="111">
        <f>SUM(C37:C41)</f>
        <v>0</v>
      </c>
      <c r="D42" s="111"/>
      <c r="E42" s="111">
        <f t="shared" si="18"/>
        <v>9000000</v>
      </c>
      <c r="F42" s="112">
        <f t="shared" ref="F42:O42" si="25">SUM(F37:F41)</f>
        <v>9000000</v>
      </c>
      <c r="G42" s="113">
        <f t="shared" si="25"/>
        <v>4050000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35000000</v>
      </c>
      <c r="C53" s="108"/>
      <c r="D53" s="108"/>
      <c r="E53" s="108">
        <f t="shared" si="26"/>
        <v>35000000</v>
      </c>
      <c r="F53" s="109">
        <v>35000000</v>
      </c>
      <c r="G53" s="110">
        <v>8880000</v>
      </c>
      <c r="H53" s="109">
        <v>2944000</v>
      </c>
      <c r="I53" s="110">
        <v>2944018</v>
      </c>
      <c r="J53" s="109"/>
      <c r="K53" s="110"/>
      <c r="L53" s="109"/>
      <c r="M53" s="110"/>
      <c r="N53" s="109"/>
      <c r="O53" s="110"/>
      <c r="P53" s="109">
        <f t="shared" si="27"/>
        <v>2944000</v>
      </c>
      <c r="Q53" s="110">
        <f t="shared" si="28"/>
        <v>2944018</v>
      </c>
      <c r="R53" s="54">
        <f t="shared" si="29"/>
        <v>0</v>
      </c>
      <c r="S53" s="55">
        <f t="shared" si="30"/>
        <v>0</v>
      </c>
      <c r="T53" s="54">
        <f t="shared" si="31"/>
        <v>8.411428571428571</v>
      </c>
      <c r="U53" s="56">
        <f t="shared" si="32"/>
        <v>8.411480000000001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35000000</v>
      </c>
      <c r="C55" s="111">
        <f>SUM(C44:C54)</f>
        <v>0</v>
      </c>
      <c r="D55" s="111"/>
      <c r="E55" s="111">
        <f t="shared" si="26"/>
        <v>35000000</v>
      </c>
      <c r="F55" s="112">
        <f t="shared" ref="F55:O55" si="33">SUM(F44:F54)</f>
        <v>35000000</v>
      </c>
      <c r="G55" s="113">
        <f t="shared" si="33"/>
        <v>8880000</v>
      </c>
      <c r="H55" s="112">
        <f t="shared" si="33"/>
        <v>2944000</v>
      </c>
      <c r="I55" s="113">
        <f t="shared" si="33"/>
        <v>2944018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2944000</v>
      </c>
      <c r="Q55" s="113">
        <f t="shared" si="28"/>
        <v>2944018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8.411428571428571</v>
      </c>
      <c r="U55" s="60">
        <f>IF((+$E45+$E47+$E49+$E50+$E53) =0,0,(Q55   /(+$E45+$E47+$E49+$E50+$E53) )*100)</f>
        <v>8.411480000000001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93569000</v>
      </c>
      <c r="C69" s="120">
        <f>SUM(C9:C16,C19:C25,C28:C31,C34,C37:C41,C44:C54,C57:C60,C63:C67)</f>
        <v>0</v>
      </c>
      <c r="D69" s="120"/>
      <c r="E69" s="120">
        <f t="shared" si="35"/>
        <v>93569000</v>
      </c>
      <c r="F69" s="121">
        <f t="shared" ref="F69:O69" si="43">SUM(F9:F16,F19:F25,F28:F31,F34,F37:F41,F44:F54,F57:F60,F63:F67)</f>
        <v>93569000</v>
      </c>
      <c r="G69" s="122">
        <f t="shared" si="43"/>
        <v>15320000</v>
      </c>
      <c r="H69" s="121">
        <f t="shared" si="43"/>
        <v>4438000</v>
      </c>
      <c r="I69" s="122">
        <f t="shared" si="43"/>
        <v>4574670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4438000</v>
      </c>
      <c r="Q69" s="122">
        <f t="shared" si="37"/>
        <v>4574670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9.3296054152914714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9.6169143770102377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23046000</v>
      </c>
      <c r="C71" s="108"/>
      <c r="D71" s="108"/>
      <c r="E71" s="108">
        <f>$B71      +$C71      +$D71</f>
        <v>23046000</v>
      </c>
      <c r="F71" s="109">
        <v>23046000</v>
      </c>
      <c r="G71" s="110">
        <v>6833000</v>
      </c>
      <c r="H71" s="109">
        <v>874000</v>
      </c>
      <c r="I71" s="110">
        <v>874994</v>
      </c>
      <c r="J71" s="109"/>
      <c r="K71" s="110"/>
      <c r="L71" s="109"/>
      <c r="M71" s="110"/>
      <c r="N71" s="109"/>
      <c r="O71" s="110"/>
      <c r="P71" s="109">
        <f>$H71      +$J71      +$L71      +$N71</f>
        <v>874000</v>
      </c>
      <c r="Q71" s="110">
        <f>$I71      +$K71      +$M71      +$O71</f>
        <v>874994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3.7924151696606789</v>
      </c>
      <c r="U71" s="56">
        <f>IF(($E71      =0),0,(($Q71      /$E71      )*100))</f>
        <v>3.7967282825653044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23046000</v>
      </c>
      <c r="C73" s="117">
        <f>SUM(C71:C72)</f>
        <v>0</v>
      </c>
      <c r="D73" s="117"/>
      <c r="E73" s="117">
        <f>$B73      +$C73      +$D73</f>
        <v>23046000</v>
      </c>
      <c r="F73" s="118">
        <f t="shared" ref="F73:O73" si="44">SUM(F71:F72)</f>
        <v>23046000</v>
      </c>
      <c r="G73" s="119">
        <f t="shared" si="44"/>
        <v>6833000</v>
      </c>
      <c r="H73" s="118">
        <f t="shared" si="44"/>
        <v>874000</v>
      </c>
      <c r="I73" s="119">
        <f t="shared" si="44"/>
        <v>874994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874000</v>
      </c>
      <c r="Q73" s="119">
        <f>$I73      +$K73      +$M73      +$O73</f>
        <v>874994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3.7924151696606789</v>
      </c>
      <c r="U73" s="65">
        <f>IF($E71   =0,0,($Q71   /$E71 )*100)</f>
        <v>3.7967282825653044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23046000</v>
      </c>
      <c r="C74" s="120">
        <f>SUM(C71:C72)</f>
        <v>0</v>
      </c>
      <c r="D74" s="120"/>
      <c r="E74" s="120">
        <f>$B74      +$C74      +$D74</f>
        <v>23046000</v>
      </c>
      <c r="F74" s="121">
        <f t="shared" ref="F74:O74" si="45">SUM(F71:F72)</f>
        <v>23046000</v>
      </c>
      <c r="G74" s="122">
        <f t="shared" si="45"/>
        <v>6833000</v>
      </c>
      <c r="H74" s="121">
        <f t="shared" si="45"/>
        <v>874000</v>
      </c>
      <c r="I74" s="122">
        <f t="shared" si="45"/>
        <v>874994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874000</v>
      </c>
      <c r="Q74" s="122">
        <f>$I74      +$K74      +$M74      +$O74</f>
        <v>874994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3.7924151696606789</v>
      </c>
      <c r="U74" s="71">
        <f>IF($E71   =0,0,($Q71   /$E71 )*100)</f>
        <v>3.7967282825653044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116615000</v>
      </c>
      <c r="C75" s="120">
        <f>SUM(C9:C16,C19:C25,C28:C31,C34,C37:C41,C44:C54,C57:C60,C63:C67,C71:C72)</f>
        <v>0</v>
      </c>
      <c r="D75" s="120"/>
      <c r="E75" s="120">
        <f>$B75      +$C75      +$D75</f>
        <v>116615000</v>
      </c>
      <c r="F75" s="121">
        <f t="shared" ref="F75:O75" si="46">SUM(F9:F16,F19:F25,F28:F31,F34,F37:F41,F44:F54,F57:F60,F63:F67,F71:F72)</f>
        <v>116615000</v>
      </c>
      <c r="G75" s="122">
        <f t="shared" si="46"/>
        <v>22153000</v>
      </c>
      <c r="H75" s="121">
        <f t="shared" si="46"/>
        <v>5312000</v>
      </c>
      <c r="I75" s="122">
        <f t="shared" si="46"/>
        <v>5449664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5312000</v>
      </c>
      <c r="Q75" s="122">
        <f>$I75      +$K75      +$M75      +$O75</f>
        <v>5449664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7.5224810592650293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7.7174311406924883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tCTjX6RLnZ0SruhtI2OExBPHWyjFcPATspHc2ScomVluR9fXMEpMdXlSxn4RN169Ac1PAYz3/ahhFLBoR/JW+g==" saltValue="7vG/6W7OeSzRM4T0bkwRr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231000</v>
      </c>
      <c r="I10" s="110">
        <v>231264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231000</v>
      </c>
      <c r="Q10" s="110">
        <f t="shared" ref="Q10:Q17" si="2">$I10      +$K10      +$M10      +$O10</f>
        <v>231264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23.1</v>
      </c>
      <c r="U10" s="56">
        <f t="shared" ref="U10:U16" si="6">IF(($E10      =0),0,(($Q10      /$E10      )*100))</f>
        <v>23.1264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1000000</v>
      </c>
      <c r="C17" s="111">
        <f>SUM(C9:C16)</f>
        <v>0</v>
      </c>
      <c r="D17" s="111"/>
      <c r="E17" s="111">
        <f t="shared" si="0"/>
        <v>1000000</v>
      </c>
      <c r="F17" s="112">
        <f t="shared" ref="F17:O17" si="7">SUM(F9:F16)</f>
        <v>1000000</v>
      </c>
      <c r="G17" s="113">
        <f t="shared" si="7"/>
        <v>1000000</v>
      </c>
      <c r="H17" s="112">
        <f t="shared" si="7"/>
        <v>231000</v>
      </c>
      <c r="I17" s="113">
        <f t="shared" si="7"/>
        <v>231264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231000</v>
      </c>
      <c r="Q17" s="113">
        <f t="shared" si="2"/>
        <v>231264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23.1</v>
      </c>
      <c r="U17" s="60">
        <f>IF((SUM($E9:$E14))=0,0,(Q17/(SUM($E9:$E14))*100))</f>
        <v>23.1264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2252000</v>
      </c>
      <c r="C31" s="108"/>
      <c r="D31" s="108"/>
      <c r="E31" s="108">
        <f>$B31      +$C31      +$D31</f>
        <v>2252000</v>
      </c>
      <c r="F31" s="109">
        <v>2252000</v>
      </c>
      <c r="G31" s="110">
        <v>1576000</v>
      </c>
      <c r="H31" s="109">
        <v>654000</v>
      </c>
      <c r="I31" s="110">
        <v>655908</v>
      </c>
      <c r="J31" s="109"/>
      <c r="K31" s="110"/>
      <c r="L31" s="109"/>
      <c r="M31" s="110"/>
      <c r="N31" s="109"/>
      <c r="O31" s="110"/>
      <c r="P31" s="109">
        <f>$H31      +$J31      +$L31      +$N31</f>
        <v>654000</v>
      </c>
      <c r="Q31" s="110">
        <f>$I31      +$K31      +$M31      +$O31</f>
        <v>655908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29.040852575488458</v>
      </c>
      <c r="U31" s="56">
        <f>IF(($E31      =0),0,(($Q31      /$E31      )*100))</f>
        <v>29.125577264653639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2252000</v>
      </c>
      <c r="C32" s="111">
        <f>SUM(C28:C31)</f>
        <v>0</v>
      </c>
      <c r="D32" s="111"/>
      <c r="E32" s="111">
        <f>$B32      +$C32      +$D32</f>
        <v>2252000</v>
      </c>
      <c r="F32" s="112">
        <f t="shared" ref="F32:O32" si="16">SUM(F28:F31)</f>
        <v>2252000</v>
      </c>
      <c r="G32" s="113">
        <f t="shared" si="16"/>
        <v>1576000</v>
      </c>
      <c r="H32" s="112">
        <f t="shared" si="16"/>
        <v>654000</v>
      </c>
      <c r="I32" s="113">
        <f t="shared" si="16"/>
        <v>655908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654000</v>
      </c>
      <c r="Q32" s="113">
        <f>$I32      +$K32      +$M32      +$O32</f>
        <v>655908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29.040852575488458</v>
      </c>
      <c r="U32" s="60">
        <f>IF($E32   =0,0,($Q32   /$E32   )*100)</f>
        <v>29.125577264653639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1376000</v>
      </c>
      <c r="C34" s="108"/>
      <c r="D34" s="108"/>
      <c r="E34" s="108">
        <f>$B34      +$C34      +$D34</f>
        <v>1376000</v>
      </c>
      <c r="F34" s="109">
        <v>1376000</v>
      </c>
      <c r="G34" s="110">
        <v>343000</v>
      </c>
      <c r="H34" s="109">
        <v>257000</v>
      </c>
      <c r="I34" s="110">
        <v>257765</v>
      </c>
      <c r="J34" s="109"/>
      <c r="K34" s="110"/>
      <c r="L34" s="109"/>
      <c r="M34" s="110"/>
      <c r="N34" s="109"/>
      <c r="O34" s="110"/>
      <c r="P34" s="109">
        <f>$H34      +$J34      +$L34      +$N34</f>
        <v>257000</v>
      </c>
      <c r="Q34" s="110">
        <f>$I34      +$K34      +$M34      +$O34</f>
        <v>257765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18.677325581395348</v>
      </c>
      <c r="U34" s="56">
        <f>IF(($E34      =0),0,(($Q34      /$E34      )*100))</f>
        <v>18.732921511627907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1376000</v>
      </c>
      <c r="C35" s="111">
        <f>C34</f>
        <v>0</v>
      </c>
      <c r="D35" s="111"/>
      <c r="E35" s="111">
        <f>$B35      +$C35      +$D35</f>
        <v>1376000</v>
      </c>
      <c r="F35" s="112">
        <f t="shared" ref="F35:O35" si="17">F34</f>
        <v>1376000</v>
      </c>
      <c r="G35" s="113">
        <f t="shared" si="17"/>
        <v>343000</v>
      </c>
      <c r="H35" s="112">
        <f t="shared" si="17"/>
        <v>257000</v>
      </c>
      <c r="I35" s="113">
        <f t="shared" si="17"/>
        <v>257765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257000</v>
      </c>
      <c r="Q35" s="113">
        <f>$I35      +$K35      +$M35      +$O35</f>
        <v>257765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18.677325581395348</v>
      </c>
      <c r="U35" s="60">
        <f>IF($E35   =0,0,($Q35   /$E35   )*100)</f>
        <v>18.732921511627907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4628000</v>
      </c>
      <c r="C69" s="120">
        <f>SUM(C9:C16,C19:C25,C28:C31,C34,C37:C41,C44:C54,C57:C60,C63:C67)</f>
        <v>0</v>
      </c>
      <c r="D69" s="120"/>
      <c r="E69" s="120">
        <f t="shared" si="35"/>
        <v>4628000</v>
      </c>
      <c r="F69" s="121">
        <f t="shared" ref="F69:O69" si="43">SUM(F9:F16,F19:F25,F28:F31,F34,F37:F41,F44:F54,F57:F60,F63:F67)</f>
        <v>4628000</v>
      </c>
      <c r="G69" s="122">
        <f t="shared" si="43"/>
        <v>2919000</v>
      </c>
      <c r="H69" s="121">
        <f t="shared" si="43"/>
        <v>1142000</v>
      </c>
      <c r="I69" s="122">
        <f t="shared" si="43"/>
        <v>1144937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1142000</v>
      </c>
      <c r="Q69" s="122">
        <f t="shared" si="37"/>
        <v>1144937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24.675885911840968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24.739347450302507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4628000</v>
      </c>
      <c r="C75" s="120">
        <f>SUM(C9:C16,C19:C25,C28:C31,C34,C37:C41,C44:C54,C57:C60,C63:C67,C71:C72)</f>
        <v>0</v>
      </c>
      <c r="D75" s="120"/>
      <c r="E75" s="120">
        <f>$B75      +$C75      +$D75</f>
        <v>4628000</v>
      </c>
      <c r="F75" s="121">
        <f t="shared" ref="F75:O75" si="46">SUM(F9:F16,F19:F25,F28:F31,F34,F37:F41,F44:F54,F57:F60,F63:F67,F71:F72)</f>
        <v>4628000</v>
      </c>
      <c r="G75" s="122">
        <f t="shared" si="46"/>
        <v>2919000</v>
      </c>
      <c r="H75" s="121">
        <f t="shared" si="46"/>
        <v>1142000</v>
      </c>
      <c r="I75" s="122">
        <f t="shared" si="46"/>
        <v>1144937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1142000</v>
      </c>
      <c r="Q75" s="122">
        <f>$I75      +$K75      +$M75      +$O75</f>
        <v>1144937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24.675885911840968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24.739347450302507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judK1RyqDdcQxHt3UhO9ILA5BTxdsVPmwpFrxpBEkvZoMLsdFdCsJP+yNZMQyfecnpKwqtjkjuIAGDnzecmVEQ==" saltValue="JnECYkTc0hSCU011ajGWc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581000</v>
      </c>
      <c r="I10" s="110">
        <v>536237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581000</v>
      </c>
      <c r="Q10" s="110">
        <f t="shared" ref="Q10:Q17" si="2">$I10      +$K10      +$M10      +$O10</f>
        <v>536237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29.049999999999997</v>
      </c>
      <c r="U10" s="56">
        <f t="shared" ref="U10:U16" si="6">IF(($E10      =0),0,(($Q10      /$E10      )*100))</f>
        <v>26.81185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46000000</v>
      </c>
      <c r="C16" s="108"/>
      <c r="D16" s="108"/>
      <c r="E16" s="108">
        <f t="shared" si="0"/>
        <v>46000000</v>
      </c>
      <c r="F16" s="109">
        <v>46000000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48000000</v>
      </c>
      <c r="C17" s="111">
        <f>SUM(C9:C16)</f>
        <v>0</v>
      </c>
      <c r="D17" s="111"/>
      <c r="E17" s="111">
        <f t="shared" si="0"/>
        <v>48000000</v>
      </c>
      <c r="F17" s="112">
        <f t="shared" ref="F17:O17" si="7">SUM(F9:F16)</f>
        <v>48000000</v>
      </c>
      <c r="G17" s="113">
        <f t="shared" si="7"/>
        <v>2000000</v>
      </c>
      <c r="H17" s="112">
        <f t="shared" si="7"/>
        <v>581000</v>
      </c>
      <c r="I17" s="113">
        <f t="shared" si="7"/>
        <v>536237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581000</v>
      </c>
      <c r="Q17" s="113">
        <f t="shared" si="2"/>
        <v>536237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29.049999999999997</v>
      </c>
      <c r="U17" s="60">
        <f>IF((SUM($E9:$E14))=0,0,(Q17/(SUM($E9:$E14))*100))</f>
        <v>26.81185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1533000</v>
      </c>
      <c r="C34" s="108"/>
      <c r="D34" s="108"/>
      <c r="E34" s="108">
        <f>$B34      +$C34      +$D34</f>
        <v>1533000</v>
      </c>
      <c r="F34" s="109">
        <v>1533000</v>
      </c>
      <c r="G34" s="110">
        <v>383000</v>
      </c>
      <c r="H34" s="109">
        <v>11000</v>
      </c>
      <c r="I34" s="110">
        <v>6120</v>
      </c>
      <c r="J34" s="109"/>
      <c r="K34" s="110"/>
      <c r="L34" s="109"/>
      <c r="M34" s="110"/>
      <c r="N34" s="109"/>
      <c r="O34" s="110"/>
      <c r="P34" s="109">
        <f>$H34      +$J34      +$L34      +$N34</f>
        <v>11000</v>
      </c>
      <c r="Q34" s="110">
        <f>$I34      +$K34      +$M34      +$O34</f>
        <v>6120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0.7175472928897586</v>
      </c>
      <c r="U34" s="56">
        <f>IF(($E34      =0),0,(($Q34      /$E34      )*100))</f>
        <v>0.39921722113502933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1533000</v>
      </c>
      <c r="C35" s="111">
        <f>C34</f>
        <v>0</v>
      </c>
      <c r="D35" s="111"/>
      <c r="E35" s="111">
        <f>$B35      +$C35      +$D35</f>
        <v>1533000</v>
      </c>
      <c r="F35" s="112">
        <f t="shared" ref="F35:O35" si="17">F34</f>
        <v>1533000</v>
      </c>
      <c r="G35" s="113">
        <f t="shared" si="17"/>
        <v>383000</v>
      </c>
      <c r="H35" s="112">
        <f t="shared" si="17"/>
        <v>11000</v>
      </c>
      <c r="I35" s="113">
        <f t="shared" si="17"/>
        <v>6120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11000</v>
      </c>
      <c r="Q35" s="113">
        <f>$I35      +$K35      +$M35      +$O35</f>
        <v>6120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0.7175472928897586</v>
      </c>
      <c r="U35" s="60">
        <f>IF($E35   =0,0,($Q35   /$E35   )*100)</f>
        <v>0.39921722113502933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10400000</v>
      </c>
      <c r="C37" s="108"/>
      <c r="D37" s="108"/>
      <c r="E37" s="108">
        <f t="shared" ref="E37:E42" si="18">$B37      +$C37      +$D37</f>
        <v>10400000</v>
      </c>
      <c r="F37" s="109">
        <v>10400000</v>
      </c>
      <c r="G37" s="110">
        <v>4680000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13454000</v>
      </c>
      <c r="C38" s="108"/>
      <c r="D38" s="108"/>
      <c r="E38" s="108">
        <f t="shared" si="18"/>
        <v>13454000</v>
      </c>
      <c r="F38" s="109">
        <v>12233000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23854000</v>
      </c>
      <c r="C42" s="111">
        <f>SUM(C37:C41)</f>
        <v>0</v>
      </c>
      <c r="D42" s="111"/>
      <c r="E42" s="111">
        <f t="shared" si="18"/>
        <v>23854000</v>
      </c>
      <c r="F42" s="112">
        <f t="shared" ref="F42:O42" si="25">SUM(F37:F41)</f>
        <v>22633000</v>
      </c>
      <c r="G42" s="113">
        <f t="shared" si="25"/>
        <v>4680000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16016000</v>
      </c>
      <c r="C46" s="108"/>
      <c r="D46" s="108"/>
      <c r="E46" s="108">
        <f t="shared" si="26"/>
        <v>16016000</v>
      </c>
      <c r="F46" s="109">
        <v>16016000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16016000</v>
      </c>
      <c r="C55" s="111">
        <f>SUM(C44:C54)</f>
        <v>0</v>
      </c>
      <c r="D55" s="111"/>
      <c r="E55" s="111">
        <f t="shared" si="26"/>
        <v>16016000</v>
      </c>
      <c r="F55" s="112">
        <f t="shared" ref="F55:O55" si="33">SUM(F44:F54)</f>
        <v>16016000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89403000</v>
      </c>
      <c r="C69" s="120">
        <f>SUM(C9:C16,C19:C25,C28:C31,C34,C37:C41,C44:C54,C57:C60,C63:C67)</f>
        <v>0</v>
      </c>
      <c r="D69" s="120"/>
      <c r="E69" s="120">
        <f t="shared" si="35"/>
        <v>89403000</v>
      </c>
      <c r="F69" s="121">
        <f t="shared" ref="F69:O69" si="43">SUM(F9:F16,F19:F25,F28:F31,F34,F37:F41,F44:F54,F57:F60,F63:F67)</f>
        <v>88182000</v>
      </c>
      <c r="G69" s="122">
        <f t="shared" si="43"/>
        <v>7063000</v>
      </c>
      <c r="H69" s="121">
        <f t="shared" si="43"/>
        <v>592000</v>
      </c>
      <c r="I69" s="122">
        <f t="shared" si="43"/>
        <v>542357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592000</v>
      </c>
      <c r="Q69" s="122">
        <f t="shared" si="37"/>
        <v>542357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4.2489054762075646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3.8926074786478146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18263000</v>
      </c>
      <c r="C71" s="108"/>
      <c r="D71" s="108"/>
      <c r="E71" s="108">
        <f>$B71      +$C71      +$D71</f>
        <v>18263000</v>
      </c>
      <c r="F71" s="109">
        <v>18263000</v>
      </c>
      <c r="G71" s="110">
        <v>7278000</v>
      </c>
      <c r="H71" s="109">
        <v>1959000</v>
      </c>
      <c r="I71" s="110">
        <v>133201</v>
      </c>
      <c r="J71" s="109"/>
      <c r="K71" s="110"/>
      <c r="L71" s="109"/>
      <c r="M71" s="110"/>
      <c r="N71" s="109"/>
      <c r="O71" s="110"/>
      <c r="P71" s="109">
        <f>$H71      +$J71      +$L71      +$N71</f>
        <v>1959000</v>
      </c>
      <c r="Q71" s="110">
        <f>$I71      +$K71      +$M71      +$O71</f>
        <v>133201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10.726605705524833</v>
      </c>
      <c r="U71" s="56">
        <f>IF(($E71      =0),0,(($Q71      /$E71      )*100))</f>
        <v>0.72934895690740842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18263000</v>
      </c>
      <c r="C73" s="117">
        <f>SUM(C71:C72)</f>
        <v>0</v>
      </c>
      <c r="D73" s="117"/>
      <c r="E73" s="117">
        <f>$B73      +$C73      +$D73</f>
        <v>18263000</v>
      </c>
      <c r="F73" s="118">
        <f t="shared" ref="F73:O73" si="44">SUM(F71:F72)</f>
        <v>18263000</v>
      </c>
      <c r="G73" s="119">
        <f t="shared" si="44"/>
        <v>7278000</v>
      </c>
      <c r="H73" s="118">
        <f t="shared" si="44"/>
        <v>1959000</v>
      </c>
      <c r="I73" s="119">
        <f t="shared" si="44"/>
        <v>133201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1959000</v>
      </c>
      <c r="Q73" s="119">
        <f>$I73      +$K73      +$M73      +$O73</f>
        <v>133201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10.726605705524833</v>
      </c>
      <c r="U73" s="65">
        <f>IF($E71   =0,0,($Q71   /$E71 )*100)</f>
        <v>0.72934895690740842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18263000</v>
      </c>
      <c r="C74" s="120">
        <f>SUM(C71:C72)</f>
        <v>0</v>
      </c>
      <c r="D74" s="120"/>
      <c r="E74" s="120">
        <f>$B74      +$C74      +$D74</f>
        <v>18263000</v>
      </c>
      <c r="F74" s="121">
        <f t="shared" ref="F74:O74" si="45">SUM(F71:F72)</f>
        <v>18263000</v>
      </c>
      <c r="G74" s="122">
        <f t="shared" si="45"/>
        <v>7278000</v>
      </c>
      <c r="H74" s="121">
        <f t="shared" si="45"/>
        <v>1959000</v>
      </c>
      <c r="I74" s="122">
        <f t="shared" si="45"/>
        <v>133201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1959000</v>
      </c>
      <c r="Q74" s="122">
        <f>$I74      +$K74      +$M74      +$O74</f>
        <v>133201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10.726605705524833</v>
      </c>
      <c r="U74" s="71">
        <f>IF($E71   =0,0,($Q71   /$E71 )*100)</f>
        <v>0.72934895690740842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107666000</v>
      </c>
      <c r="C75" s="120">
        <f>SUM(C9:C16,C19:C25,C28:C31,C34,C37:C41,C44:C54,C57:C60,C63:C67,C71:C72)</f>
        <v>0</v>
      </c>
      <c r="D75" s="120"/>
      <c r="E75" s="120">
        <f>$B75      +$C75      +$D75</f>
        <v>107666000</v>
      </c>
      <c r="F75" s="121">
        <f t="shared" ref="F75:O75" si="46">SUM(F9:F16,F19:F25,F28:F31,F34,F37:F41,F44:F54,F57:F60,F63:F67,F71:F72)</f>
        <v>106445000</v>
      </c>
      <c r="G75" s="122">
        <f t="shared" si="46"/>
        <v>14341000</v>
      </c>
      <c r="H75" s="121">
        <f t="shared" si="46"/>
        <v>2551000</v>
      </c>
      <c r="I75" s="122">
        <f t="shared" si="46"/>
        <v>675558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2551000</v>
      </c>
      <c r="Q75" s="122">
        <f>$I75      +$K75      +$M75      +$O75</f>
        <v>675558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7.9233445148465638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2.0982668654491241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wvMKU+BcwUG5tLBNL0kmPCdYl5IyefrYmqNPYzJGoHycfre6zT5JuZKZOs0yYhgYdZxrDECYTZjfNYqWYPmtpw==" saltValue="NLKA2I8Ui3SUcleW4aYT3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182000</v>
      </c>
      <c r="I10" s="110">
        <v>182141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182000</v>
      </c>
      <c r="Q10" s="110">
        <f t="shared" ref="Q10:Q17" si="2">$I10      +$K10      +$M10      +$O10</f>
        <v>182141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10.111111111111111</v>
      </c>
      <c r="U10" s="56">
        <f t="shared" ref="U10:U16" si="6">IF(($E10      =0),0,(($Q10      /$E10      )*100))</f>
        <v>10.118944444444445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182000</v>
      </c>
      <c r="I17" s="113">
        <f t="shared" si="7"/>
        <v>182141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182000</v>
      </c>
      <c r="Q17" s="113">
        <f t="shared" si="2"/>
        <v>182141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10.111111111111111</v>
      </c>
      <c r="U17" s="60">
        <f>IF((SUM($E9:$E14))=0,0,(Q17/(SUM($E9:$E14))*100))</f>
        <v>10.118944444444445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1700000</v>
      </c>
      <c r="C34" s="108"/>
      <c r="D34" s="108"/>
      <c r="E34" s="108">
        <f>$B34      +$C34      +$D34</f>
        <v>1700000</v>
      </c>
      <c r="F34" s="109">
        <v>1700000</v>
      </c>
      <c r="G34" s="110">
        <v>425000</v>
      </c>
      <c r="H34" s="109">
        <v>168000</v>
      </c>
      <c r="I34" s="110">
        <v>168483</v>
      </c>
      <c r="J34" s="109"/>
      <c r="K34" s="110"/>
      <c r="L34" s="109"/>
      <c r="M34" s="110"/>
      <c r="N34" s="109"/>
      <c r="O34" s="110"/>
      <c r="P34" s="109">
        <f>$H34      +$J34      +$L34      +$N34</f>
        <v>168000</v>
      </c>
      <c r="Q34" s="110">
        <f>$I34      +$K34      +$M34      +$O34</f>
        <v>168483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9.8823529411764692</v>
      </c>
      <c r="U34" s="56">
        <f>IF(($E34      =0),0,(($Q34      /$E34      )*100))</f>
        <v>9.910764705882352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1700000</v>
      </c>
      <c r="C35" s="111">
        <f>C34</f>
        <v>0</v>
      </c>
      <c r="D35" s="111"/>
      <c r="E35" s="111">
        <f>$B35      +$C35      +$D35</f>
        <v>1700000</v>
      </c>
      <c r="F35" s="112">
        <f t="shared" ref="F35:O35" si="17">F34</f>
        <v>1700000</v>
      </c>
      <c r="G35" s="113">
        <f t="shared" si="17"/>
        <v>425000</v>
      </c>
      <c r="H35" s="112">
        <f t="shared" si="17"/>
        <v>168000</v>
      </c>
      <c r="I35" s="113">
        <f t="shared" si="17"/>
        <v>168483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168000</v>
      </c>
      <c r="Q35" s="113">
        <f>$I35      +$K35      +$M35      +$O35</f>
        <v>168483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9.8823529411764692</v>
      </c>
      <c r="U35" s="60">
        <f>IF($E35   =0,0,($Q35   /$E35   )*100)</f>
        <v>9.910764705882352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10300000</v>
      </c>
      <c r="C37" s="108"/>
      <c r="D37" s="108"/>
      <c r="E37" s="108">
        <f t="shared" ref="E37:E42" si="18">$B37      +$C37      +$D37</f>
        <v>10300000</v>
      </c>
      <c r="F37" s="109">
        <v>10300000</v>
      </c>
      <c r="G37" s="110">
        <v>4635000</v>
      </c>
      <c r="H37" s="109">
        <v>3750000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3750000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36.407766990291265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10300000</v>
      </c>
      <c r="C42" s="111">
        <f>SUM(C37:C41)</f>
        <v>0</v>
      </c>
      <c r="D42" s="111"/>
      <c r="E42" s="111">
        <f t="shared" si="18"/>
        <v>10300000</v>
      </c>
      <c r="F42" s="112">
        <f t="shared" ref="F42:O42" si="25">SUM(F37:F41)</f>
        <v>10300000</v>
      </c>
      <c r="G42" s="113">
        <f t="shared" si="25"/>
        <v>4635000</v>
      </c>
      <c r="H42" s="112">
        <f t="shared" si="25"/>
        <v>3750000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3750000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36.407766990291265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13800000</v>
      </c>
      <c r="C69" s="120">
        <f>SUM(C9:C16,C19:C25,C28:C31,C34,C37:C41,C44:C54,C57:C60,C63:C67)</f>
        <v>0</v>
      </c>
      <c r="D69" s="120"/>
      <c r="E69" s="120">
        <f t="shared" si="35"/>
        <v>13800000</v>
      </c>
      <c r="F69" s="121">
        <f t="shared" ref="F69:O69" si="43">SUM(F9:F16,F19:F25,F28:F31,F34,F37:F41,F44:F54,F57:F60,F63:F67)</f>
        <v>13800000</v>
      </c>
      <c r="G69" s="122">
        <f t="shared" si="43"/>
        <v>6860000</v>
      </c>
      <c r="H69" s="121">
        <f t="shared" si="43"/>
        <v>4100000</v>
      </c>
      <c r="I69" s="122">
        <f t="shared" si="43"/>
        <v>350624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4100000</v>
      </c>
      <c r="Q69" s="122">
        <f t="shared" si="37"/>
        <v>350624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29.710144927536231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2.5407536231884058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16912000</v>
      </c>
      <c r="C71" s="108"/>
      <c r="D71" s="108"/>
      <c r="E71" s="108">
        <f>$B71      +$C71      +$D71</f>
        <v>16912000</v>
      </c>
      <c r="F71" s="109">
        <v>16912000</v>
      </c>
      <c r="G71" s="110">
        <v>5925000</v>
      </c>
      <c r="H71" s="109">
        <v>2296000</v>
      </c>
      <c r="I71" s="110">
        <v>2797266</v>
      </c>
      <c r="J71" s="109"/>
      <c r="K71" s="110"/>
      <c r="L71" s="109"/>
      <c r="M71" s="110"/>
      <c r="N71" s="109"/>
      <c r="O71" s="110"/>
      <c r="P71" s="109">
        <f>$H71      +$J71      +$L71      +$N71</f>
        <v>2296000</v>
      </c>
      <c r="Q71" s="110">
        <f>$I71      +$K71      +$M71      +$O71</f>
        <v>2797266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13.576158940397351</v>
      </c>
      <c r="U71" s="56">
        <f>IF(($E71      =0),0,(($Q71      /$E71      )*100))</f>
        <v>16.540125354777675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16912000</v>
      </c>
      <c r="C73" s="117">
        <f>SUM(C71:C72)</f>
        <v>0</v>
      </c>
      <c r="D73" s="117"/>
      <c r="E73" s="117">
        <f>$B73      +$C73      +$D73</f>
        <v>16912000</v>
      </c>
      <c r="F73" s="118">
        <f t="shared" ref="F73:O73" si="44">SUM(F71:F72)</f>
        <v>16912000</v>
      </c>
      <c r="G73" s="119">
        <f t="shared" si="44"/>
        <v>5925000</v>
      </c>
      <c r="H73" s="118">
        <f t="shared" si="44"/>
        <v>2296000</v>
      </c>
      <c r="I73" s="119">
        <f t="shared" si="44"/>
        <v>2797266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2296000</v>
      </c>
      <c r="Q73" s="119">
        <f>$I73      +$K73      +$M73      +$O73</f>
        <v>2797266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13.576158940397351</v>
      </c>
      <c r="U73" s="65">
        <f>IF($E71   =0,0,($Q71   /$E71 )*100)</f>
        <v>16.540125354777675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16912000</v>
      </c>
      <c r="C74" s="120">
        <f>SUM(C71:C72)</f>
        <v>0</v>
      </c>
      <c r="D74" s="120"/>
      <c r="E74" s="120">
        <f>$B74      +$C74      +$D74</f>
        <v>16912000</v>
      </c>
      <c r="F74" s="121">
        <f t="shared" ref="F74:O74" si="45">SUM(F71:F72)</f>
        <v>16912000</v>
      </c>
      <c r="G74" s="122">
        <f t="shared" si="45"/>
        <v>5925000</v>
      </c>
      <c r="H74" s="121">
        <f t="shared" si="45"/>
        <v>2296000</v>
      </c>
      <c r="I74" s="122">
        <f t="shared" si="45"/>
        <v>2797266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2296000</v>
      </c>
      <c r="Q74" s="122">
        <f>$I74      +$K74      +$M74      +$O74</f>
        <v>2797266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13.576158940397351</v>
      </c>
      <c r="U74" s="71">
        <f>IF($E71   =0,0,($Q71   /$E71 )*100)</f>
        <v>16.540125354777675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30712000</v>
      </c>
      <c r="C75" s="120">
        <f>SUM(C9:C16,C19:C25,C28:C31,C34,C37:C41,C44:C54,C57:C60,C63:C67,C71:C72)</f>
        <v>0</v>
      </c>
      <c r="D75" s="120"/>
      <c r="E75" s="120">
        <f>$B75      +$C75      +$D75</f>
        <v>30712000</v>
      </c>
      <c r="F75" s="121">
        <f t="shared" ref="F75:O75" si="46">SUM(F9:F16,F19:F25,F28:F31,F34,F37:F41,F44:F54,F57:F60,F63:F67,F71:F72)</f>
        <v>30712000</v>
      </c>
      <c r="G75" s="122">
        <f t="shared" si="46"/>
        <v>12785000</v>
      </c>
      <c r="H75" s="121">
        <f t="shared" si="46"/>
        <v>6396000</v>
      </c>
      <c r="I75" s="122">
        <f t="shared" si="46"/>
        <v>3147890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6396000</v>
      </c>
      <c r="Q75" s="122">
        <f>$I75      +$K75      +$M75      +$O75</f>
        <v>3147890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20.82573586871581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10.249706954936181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XjEkv8wfUyMJWlkBQ4L9rE4W4QYT3lZ6JQyThAY7CasQWJGLmrbpGS3NBobx12PgCOxRYFH9F7Yh4/Bco5w7kA==" saltValue="2KKMryRcQJhqH1x9pocgw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1700000</v>
      </c>
      <c r="C10" s="108"/>
      <c r="D10" s="108"/>
      <c r="E10" s="108">
        <f t="shared" ref="E10:E17" si="0">$B10      +$C10      +$D10</f>
        <v>1700000</v>
      </c>
      <c r="F10" s="109">
        <v>1700000</v>
      </c>
      <c r="G10" s="110">
        <v>1700000</v>
      </c>
      <c r="H10" s="109">
        <v>138000</v>
      </c>
      <c r="I10" s="110">
        <v>137997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138000</v>
      </c>
      <c r="Q10" s="110">
        <f t="shared" ref="Q10:Q17" si="2">$I10      +$K10      +$M10      +$O10</f>
        <v>137997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8.117647058823529</v>
      </c>
      <c r="U10" s="56">
        <f t="shared" ref="U10:U16" si="6">IF(($E10      =0),0,(($Q10      /$E10      )*100))</f>
        <v>8.1174705882352942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1700000</v>
      </c>
      <c r="C17" s="111">
        <f>SUM(C9:C16)</f>
        <v>0</v>
      </c>
      <c r="D17" s="111"/>
      <c r="E17" s="111">
        <f t="shared" si="0"/>
        <v>1700000</v>
      </c>
      <c r="F17" s="112">
        <f t="shared" ref="F17:O17" si="7">SUM(F9:F16)</f>
        <v>1700000</v>
      </c>
      <c r="G17" s="113">
        <f t="shared" si="7"/>
        <v>1700000</v>
      </c>
      <c r="H17" s="112">
        <f t="shared" si="7"/>
        <v>138000</v>
      </c>
      <c r="I17" s="113">
        <f t="shared" si="7"/>
        <v>137997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138000</v>
      </c>
      <c r="Q17" s="113">
        <f t="shared" si="2"/>
        <v>137997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8.117647058823529</v>
      </c>
      <c r="U17" s="60">
        <f>IF((SUM($E9:$E14))=0,0,(Q17/(SUM($E9:$E14))*100))</f>
        <v>8.1174705882352942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2096000</v>
      </c>
      <c r="C34" s="108"/>
      <c r="D34" s="108"/>
      <c r="E34" s="108">
        <f>$B34      +$C34      +$D34</f>
        <v>2096000</v>
      </c>
      <c r="F34" s="109">
        <v>2096000</v>
      </c>
      <c r="G34" s="110">
        <v>524000</v>
      </c>
      <c r="H34" s="109">
        <v>524000</v>
      </c>
      <c r="I34" s="110">
        <v>1027675</v>
      </c>
      <c r="J34" s="109"/>
      <c r="K34" s="110"/>
      <c r="L34" s="109"/>
      <c r="M34" s="110"/>
      <c r="N34" s="109"/>
      <c r="O34" s="110"/>
      <c r="P34" s="109">
        <f>$H34      +$J34      +$L34      +$N34</f>
        <v>524000</v>
      </c>
      <c r="Q34" s="110">
        <f>$I34      +$K34      +$M34      +$O34</f>
        <v>1027675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</v>
      </c>
      <c r="U34" s="56">
        <f>IF(($E34      =0),0,(($Q34      /$E34      )*100))</f>
        <v>49.030295801526719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2096000</v>
      </c>
      <c r="C35" s="111">
        <f>C34</f>
        <v>0</v>
      </c>
      <c r="D35" s="111"/>
      <c r="E35" s="111">
        <f>$B35      +$C35      +$D35</f>
        <v>2096000</v>
      </c>
      <c r="F35" s="112">
        <f t="shared" ref="F35:O35" si="17">F34</f>
        <v>2096000</v>
      </c>
      <c r="G35" s="113">
        <f t="shared" si="17"/>
        <v>524000</v>
      </c>
      <c r="H35" s="112">
        <f t="shared" si="17"/>
        <v>524000</v>
      </c>
      <c r="I35" s="113">
        <f t="shared" si="17"/>
        <v>1027675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524000</v>
      </c>
      <c r="Q35" s="113">
        <f>$I35      +$K35      +$M35      +$O35</f>
        <v>1027675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</v>
      </c>
      <c r="U35" s="60">
        <f>IF($E35   =0,0,($Q35   /$E35   )*100)</f>
        <v>49.030295801526719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3796000</v>
      </c>
      <c r="C69" s="120">
        <f>SUM(C9:C16,C19:C25,C28:C31,C34,C37:C41,C44:C54,C57:C60,C63:C67)</f>
        <v>0</v>
      </c>
      <c r="D69" s="120"/>
      <c r="E69" s="120">
        <f t="shared" si="35"/>
        <v>3796000</v>
      </c>
      <c r="F69" s="121">
        <f t="shared" ref="F69:O69" si="43">SUM(F9:F16,F19:F25,F28:F31,F34,F37:F41,F44:F54,F57:F60,F63:F67)</f>
        <v>3796000</v>
      </c>
      <c r="G69" s="122">
        <f t="shared" si="43"/>
        <v>2224000</v>
      </c>
      <c r="H69" s="121">
        <f t="shared" si="43"/>
        <v>662000</v>
      </c>
      <c r="I69" s="122">
        <f t="shared" si="43"/>
        <v>1165672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662000</v>
      </c>
      <c r="Q69" s="122">
        <f t="shared" si="37"/>
        <v>1165672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17.43940990516333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30.707903055848263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23099000</v>
      </c>
      <c r="C71" s="108"/>
      <c r="D71" s="108"/>
      <c r="E71" s="108">
        <f>$B71      +$C71      +$D71</f>
        <v>23099000</v>
      </c>
      <c r="F71" s="109">
        <v>23099000</v>
      </c>
      <c r="G71" s="110">
        <v>10816000</v>
      </c>
      <c r="H71" s="109">
        <v>4895000</v>
      </c>
      <c r="I71" s="110">
        <v>4833888</v>
      </c>
      <c r="J71" s="109"/>
      <c r="K71" s="110"/>
      <c r="L71" s="109"/>
      <c r="M71" s="110"/>
      <c r="N71" s="109"/>
      <c r="O71" s="110"/>
      <c r="P71" s="109">
        <f>$H71      +$J71      +$L71      +$N71</f>
        <v>4895000</v>
      </c>
      <c r="Q71" s="110">
        <f>$I71      +$K71      +$M71      +$O71</f>
        <v>4833888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21.191393566821073</v>
      </c>
      <c r="U71" s="56">
        <f>IF(($E71      =0),0,(($Q71      /$E71      )*100))</f>
        <v>20.926828001212176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23099000</v>
      </c>
      <c r="C73" s="117">
        <f>SUM(C71:C72)</f>
        <v>0</v>
      </c>
      <c r="D73" s="117"/>
      <c r="E73" s="117">
        <f>$B73      +$C73      +$D73</f>
        <v>23099000</v>
      </c>
      <c r="F73" s="118">
        <f t="shared" ref="F73:O73" si="44">SUM(F71:F72)</f>
        <v>23099000</v>
      </c>
      <c r="G73" s="119">
        <f t="shared" si="44"/>
        <v>10816000</v>
      </c>
      <c r="H73" s="118">
        <f t="shared" si="44"/>
        <v>4895000</v>
      </c>
      <c r="I73" s="119">
        <f t="shared" si="44"/>
        <v>4833888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4895000</v>
      </c>
      <c r="Q73" s="119">
        <f>$I73      +$K73      +$M73      +$O73</f>
        <v>4833888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21.191393566821073</v>
      </c>
      <c r="U73" s="65">
        <f>IF($E71   =0,0,($Q71   /$E71 )*100)</f>
        <v>20.926828001212176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23099000</v>
      </c>
      <c r="C74" s="120">
        <f>SUM(C71:C72)</f>
        <v>0</v>
      </c>
      <c r="D74" s="120"/>
      <c r="E74" s="120">
        <f>$B74      +$C74      +$D74</f>
        <v>23099000</v>
      </c>
      <c r="F74" s="121">
        <f t="shared" ref="F74:O74" si="45">SUM(F71:F72)</f>
        <v>23099000</v>
      </c>
      <c r="G74" s="122">
        <f t="shared" si="45"/>
        <v>10816000</v>
      </c>
      <c r="H74" s="121">
        <f t="shared" si="45"/>
        <v>4895000</v>
      </c>
      <c r="I74" s="122">
        <f t="shared" si="45"/>
        <v>4833888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4895000</v>
      </c>
      <c r="Q74" s="122">
        <f>$I74      +$K74      +$M74      +$O74</f>
        <v>4833888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21.191393566821073</v>
      </c>
      <c r="U74" s="71">
        <f>IF($E71   =0,0,($Q71   /$E71 )*100)</f>
        <v>20.926828001212176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26895000</v>
      </c>
      <c r="C75" s="120">
        <f>SUM(C9:C16,C19:C25,C28:C31,C34,C37:C41,C44:C54,C57:C60,C63:C67,C71:C72)</f>
        <v>0</v>
      </c>
      <c r="D75" s="120"/>
      <c r="E75" s="120">
        <f>$B75      +$C75      +$D75</f>
        <v>26895000</v>
      </c>
      <c r="F75" s="121">
        <f t="shared" ref="F75:O75" si="46">SUM(F9:F16,F19:F25,F28:F31,F34,F37:F41,F44:F54,F57:F60,F63:F67,F71:F72)</f>
        <v>26895000</v>
      </c>
      <c r="G75" s="122">
        <f t="shared" si="46"/>
        <v>13040000</v>
      </c>
      <c r="H75" s="121">
        <f t="shared" si="46"/>
        <v>5557000</v>
      </c>
      <c r="I75" s="122">
        <f t="shared" si="46"/>
        <v>5999560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5557000</v>
      </c>
      <c r="Q75" s="122">
        <f>$I75      +$K75      +$M75      +$O75</f>
        <v>5999560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20.661833054471089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22.307343372374046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aKqku0P69lXRVEhEhG9doCjG5Tt5kDYI3bz0G/hNUxB6Ktg17IwFAyL/4R+QRPiJdXGP/aPg700Uic263oe49Q==" saltValue="XbHNldHHxjacEaI6Npu0f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1700000</v>
      </c>
      <c r="C10" s="108"/>
      <c r="D10" s="108"/>
      <c r="E10" s="108">
        <f t="shared" ref="E10:E17" si="0">$B10      +$C10      +$D10</f>
        <v>1700000</v>
      </c>
      <c r="F10" s="109">
        <v>1700000</v>
      </c>
      <c r="G10" s="110">
        <v>1700000</v>
      </c>
      <c r="H10" s="109">
        <v>625000</v>
      </c>
      <c r="I10" s="110">
        <v>687533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625000</v>
      </c>
      <c r="Q10" s="110">
        <f t="shared" ref="Q10:Q17" si="2">$I10      +$K10      +$M10      +$O10</f>
        <v>687533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36.764705882352942</v>
      </c>
      <c r="U10" s="56">
        <f t="shared" ref="U10:U16" si="6">IF(($E10      =0),0,(($Q10      /$E10      )*100))</f>
        <v>40.443117647058827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1700000</v>
      </c>
      <c r="C17" s="111">
        <f>SUM(C9:C16)</f>
        <v>0</v>
      </c>
      <c r="D17" s="111"/>
      <c r="E17" s="111">
        <f t="shared" si="0"/>
        <v>1700000</v>
      </c>
      <c r="F17" s="112">
        <f t="shared" ref="F17:O17" si="7">SUM(F9:F16)</f>
        <v>1700000</v>
      </c>
      <c r="G17" s="113">
        <f t="shared" si="7"/>
        <v>1700000</v>
      </c>
      <c r="H17" s="112">
        <f t="shared" si="7"/>
        <v>625000</v>
      </c>
      <c r="I17" s="113">
        <f t="shared" si="7"/>
        <v>687533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625000</v>
      </c>
      <c r="Q17" s="113">
        <f t="shared" si="2"/>
        <v>687533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36.764705882352942</v>
      </c>
      <c r="U17" s="60">
        <f>IF((SUM($E9:$E14))=0,0,(Q17/(SUM($E9:$E14))*100))</f>
        <v>40.443117647058827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1969000</v>
      </c>
      <c r="C34" s="108"/>
      <c r="D34" s="108"/>
      <c r="E34" s="108">
        <f>$B34      +$C34      +$D34</f>
        <v>1969000</v>
      </c>
      <c r="F34" s="109">
        <v>1969000</v>
      </c>
      <c r="G34" s="110">
        <v>492000</v>
      </c>
      <c r="H34" s="109">
        <v>435000</v>
      </c>
      <c r="I34" s="110">
        <v>434502</v>
      </c>
      <c r="J34" s="109"/>
      <c r="K34" s="110"/>
      <c r="L34" s="109"/>
      <c r="M34" s="110"/>
      <c r="N34" s="109"/>
      <c r="O34" s="110"/>
      <c r="P34" s="109">
        <f>$H34      +$J34      +$L34      +$N34</f>
        <v>435000</v>
      </c>
      <c r="Q34" s="110">
        <f>$I34      +$K34      +$M34      +$O34</f>
        <v>434502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22.092432706957847</v>
      </c>
      <c r="U34" s="56">
        <f>IF(($E34      =0),0,(($Q34      /$E34      )*100))</f>
        <v>22.067140680548501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1969000</v>
      </c>
      <c r="C35" s="111">
        <f>C34</f>
        <v>0</v>
      </c>
      <c r="D35" s="111"/>
      <c r="E35" s="111">
        <f>$B35      +$C35      +$D35</f>
        <v>1969000</v>
      </c>
      <c r="F35" s="112">
        <f t="shared" ref="F35:O35" si="17">F34</f>
        <v>1969000</v>
      </c>
      <c r="G35" s="113">
        <f t="shared" si="17"/>
        <v>492000</v>
      </c>
      <c r="H35" s="112">
        <f t="shared" si="17"/>
        <v>435000</v>
      </c>
      <c r="I35" s="113">
        <f t="shared" si="17"/>
        <v>434502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435000</v>
      </c>
      <c r="Q35" s="113">
        <f>$I35      +$K35      +$M35      +$O35</f>
        <v>434502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22.092432706957847</v>
      </c>
      <c r="U35" s="60">
        <f>IF($E35   =0,0,($Q35   /$E35   )*100)</f>
        <v>22.067140680548501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21322000</v>
      </c>
      <c r="C37" s="108"/>
      <c r="D37" s="108"/>
      <c r="E37" s="108">
        <f t="shared" ref="E37:E42" si="18">$B37      +$C37      +$D37</f>
        <v>21322000</v>
      </c>
      <c r="F37" s="109">
        <v>21322000</v>
      </c>
      <c r="G37" s="110">
        <v>9595000</v>
      </c>
      <c r="H37" s="109">
        <v>8340000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8340000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39.114529593846733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172000</v>
      </c>
      <c r="C38" s="108"/>
      <c r="D38" s="108"/>
      <c r="E38" s="108">
        <f t="shared" si="18"/>
        <v>172000</v>
      </c>
      <c r="F38" s="109">
        <v>157000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21494000</v>
      </c>
      <c r="C42" s="111">
        <f>SUM(C37:C41)</f>
        <v>0</v>
      </c>
      <c r="D42" s="111"/>
      <c r="E42" s="111">
        <f t="shared" si="18"/>
        <v>21494000</v>
      </c>
      <c r="F42" s="112">
        <f t="shared" ref="F42:O42" si="25">SUM(F37:F41)</f>
        <v>21479000</v>
      </c>
      <c r="G42" s="113">
        <f t="shared" si="25"/>
        <v>9595000</v>
      </c>
      <c r="H42" s="112">
        <f t="shared" si="25"/>
        <v>8340000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8340000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39.114529593846733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17044000</v>
      </c>
      <c r="C53" s="108"/>
      <c r="D53" s="108"/>
      <c r="E53" s="108">
        <f t="shared" si="26"/>
        <v>17044000</v>
      </c>
      <c r="F53" s="109">
        <v>17044000</v>
      </c>
      <c r="G53" s="110">
        <v>4000000</v>
      </c>
      <c r="H53" s="109">
        <v>827000</v>
      </c>
      <c r="I53" s="110">
        <v>568542</v>
      </c>
      <c r="J53" s="109"/>
      <c r="K53" s="110"/>
      <c r="L53" s="109"/>
      <c r="M53" s="110"/>
      <c r="N53" s="109"/>
      <c r="O53" s="110"/>
      <c r="P53" s="109">
        <f t="shared" si="27"/>
        <v>827000</v>
      </c>
      <c r="Q53" s="110">
        <f t="shared" si="28"/>
        <v>568542</v>
      </c>
      <c r="R53" s="54">
        <f t="shared" si="29"/>
        <v>0</v>
      </c>
      <c r="S53" s="55">
        <f t="shared" si="30"/>
        <v>0</v>
      </c>
      <c r="T53" s="54">
        <f t="shared" si="31"/>
        <v>4.8521473832433699</v>
      </c>
      <c r="U53" s="56">
        <f t="shared" si="32"/>
        <v>3.3357310490495187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17044000</v>
      </c>
      <c r="C55" s="111">
        <f>SUM(C44:C54)</f>
        <v>0</v>
      </c>
      <c r="D55" s="111"/>
      <c r="E55" s="111">
        <f t="shared" si="26"/>
        <v>17044000</v>
      </c>
      <c r="F55" s="112">
        <f t="shared" ref="F55:O55" si="33">SUM(F44:F54)</f>
        <v>17044000</v>
      </c>
      <c r="G55" s="113">
        <f t="shared" si="33"/>
        <v>4000000</v>
      </c>
      <c r="H55" s="112">
        <f t="shared" si="33"/>
        <v>827000</v>
      </c>
      <c r="I55" s="113">
        <f t="shared" si="33"/>
        <v>568542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827000</v>
      </c>
      <c r="Q55" s="113">
        <f t="shared" si="28"/>
        <v>568542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4.8521473832433699</v>
      </c>
      <c r="U55" s="60">
        <f>IF((+$E45+$E47+$E49+$E50+$E53) =0,0,(Q55   /(+$E45+$E47+$E49+$E50+$E53) )*100)</f>
        <v>3.3357310490495187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42207000</v>
      </c>
      <c r="C69" s="120">
        <f>SUM(C9:C16,C19:C25,C28:C31,C34,C37:C41,C44:C54,C57:C60,C63:C67)</f>
        <v>0</v>
      </c>
      <c r="D69" s="120"/>
      <c r="E69" s="120">
        <f t="shared" si="35"/>
        <v>42207000</v>
      </c>
      <c r="F69" s="121">
        <f t="shared" ref="F69:O69" si="43">SUM(F9:F16,F19:F25,F28:F31,F34,F37:F41,F44:F54,F57:F60,F63:F67)</f>
        <v>42192000</v>
      </c>
      <c r="G69" s="122">
        <f t="shared" si="43"/>
        <v>15787000</v>
      </c>
      <c r="H69" s="121">
        <f t="shared" si="43"/>
        <v>10227000</v>
      </c>
      <c r="I69" s="122">
        <f t="shared" si="43"/>
        <v>1690577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10227000</v>
      </c>
      <c r="Q69" s="122">
        <f t="shared" si="37"/>
        <v>1690577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24.329725228975853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4.0218318068276435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25405000</v>
      </c>
      <c r="C71" s="108"/>
      <c r="D71" s="108"/>
      <c r="E71" s="108">
        <f>$B71      +$C71      +$D71</f>
        <v>25405000</v>
      </c>
      <c r="F71" s="109">
        <v>25405000</v>
      </c>
      <c r="G71" s="110">
        <v>10629000</v>
      </c>
      <c r="H71" s="109">
        <v>9758000</v>
      </c>
      <c r="I71" s="110">
        <v>3562042</v>
      </c>
      <c r="J71" s="109"/>
      <c r="K71" s="110"/>
      <c r="L71" s="109"/>
      <c r="M71" s="110"/>
      <c r="N71" s="109"/>
      <c r="O71" s="110"/>
      <c r="P71" s="109">
        <f>$H71      +$J71      +$L71      +$N71</f>
        <v>9758000</v>
      </c>
      <c r="Q71" s="110">
        <f>$I71      +$K71      +$M71      +$O71</f>
        <v>3562042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38.409761857901984</v>
      </c>
      <c r="U71" s="56">
        <f>IF(($E71      =0),0,(($Q71      /$E71      )*100))</f>
        <v>14.021027356819523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25405000</v>
      </c>
      <c r="C73" s="117">
        <f>SUM(C71:C72)</f>
        <v>0</v>
      </c>
      <c r="D73" s="117"/>
      <c r="E73" s="117">
        <f>$B73      +$C73      +$D73</f>
        <v>25405000</v>
      </c>
      <c r="F73" s="118">
        <f t="shared" ref="F73:O73" si="44">SUM(F71:F72)</f>
        <v>25405000</v>
      </c>
      <c r="G73" s="119">
        <f t="shared" si="44"/>
        <v>10629000</v>
      </c>
      <c r="H73" s="118">
        <f t="shared" si="44"/>
        <v>9758000</v>
      </c>
      <c r="I73" s="119">
        <f t="shared" si="44"/>
        <v>3562042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9758000</v>
      </c>
      <c r="Q73" s="119">
        <f>$I73      +$K73      +$M73      +$O73</f>
        <v>3562042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38.409761857901984</v>
      </c>
      <c r="U73" s="65">
        <f>IF($E71   =0,0,($Q71   /$E71 )*100)</f>
        <v>14.021027356819523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25405000</v>
      </c>
      <c r="C74" s="120">
        <f>SUM(C71:C72)</f>
        <v>0</v>
      </c>
      <c r="D74" s="120"/>
      <c r="E74" s="120">
        <f>$B74      +$C74      +$D74</f>
        <v>25405000</v>
      </c>
      <c r="F74" s="121">
        <f t="shared" ref="F74:O74" si="45">SUM(F71:F72)</f>
        <v>25405000</v>
      </c>
      <c r="G74" s="122">
        <f t="shared" si="45"/>
        <v>10629000</v>
      </c>
      <c r="H74" s="121">
        <f t="shared" si="45"/>
        <v>9758000</v>
      </c>
      <c r="I74" s="122">
        <f t="shared" si="45"/>
        <v>3562042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9758000</v>
      </c>
      <c r="Q74" s="122">
        <f>$I74      +$K74      +$M74      +$O74</f>
        <v>3562042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38.409761857901984</v>
      </c>
      <c r="U74" s="71">
        <f>IF($E71   =0,0,($Q71   /$E71 )*100)</f>
        <v>14.021027356819523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67612000</v>
      </c>
      <c r="C75" s="120">
        <f>SUM(C9:C16,C19:C25,C28:C31,C34,C37:C41,C44:C54,C57:C60,C63:C67,C71:C72)</f>
        <v>0</v>
      </c>
      <c r="D75" s="120"/>
      <c r="E75" s="120">
        <f>$B75      +$C75      +$D75</f>
        <v>67612000</v>
      </c>
      <c r="F75" s="121">
        <f t="shared" ref="F75:O75" si="46">SUM(F9:F16,F19:F25,F28:F31,F34,F37:F41,F44:F54,F57:F60,F63:F67,F71:F72)</f>
        <v>67597000</v>
      </c>
      <c r="G75" s="122">
        <f t="shared" si="46"/>
        <v>26416000</v>
      </c>
      <c r="H75" s="121">
        <f t="shared" si="46"/>
        <v>19985000</v>
      </c>
      <c r="I75" s="122">
        <f t="shared" si="46"/>
        <v>5252619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19985000</v>
      </c>
      <c r="Q75" s="122">
        <f>$I75      +$K75      +$M75      +$O75</f>
        <v>5252619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29.633748517200477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7.7885809608540928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7D4B6bn2sopUQQrCixme0ZSO3Lld0iRcyiqJodsyiHk0Vq0OuU6O1RU9w37CYrezHFKPxbmlV2sXCV13R+Oo7g==" saltValue="b4B0hC1M/WYlP7bxSchpo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77000</v>
      </c>
      <c r="I10" s="110">
        <v>78089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77000</v>
      </c>
      <c r="Q10" s="110">
        <f t="shared" ref="Q10:Q17" si="2">$I10      +$K10      +$M10      +$O10</f>
        <v>78089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7.7</v>
      </c>
      <c r="U10" s="56">
        <f t="shared" ref="U10:U16" si="6">IF(($E10      =0),0,(($Q10      /$E10      )*100))</f>
        <v>7.8089000000000004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1000000</v>
      </c>
      <c r="C17" s="111">
        <f>SUM(C9:C16)</f>
        <v>0</v>
      </c>
      <c r="D17" s="111"/>
      <c r="E17" s="111">
        <f t="shared" si="0"/>
        <v>1000000</v>
      </c>
      <c r="F17" s="112">
        <f t="shared" ref="F17:O17" si="7">SUM(F9:F16)</f>
        <v>1000000</v>
      </c>
      <c r="G17" s="113">
        <f t="shared" si="7"/>
        <v>1000000</v>
      </c>
      <c r="H17" s="112">
        <f t="shared" si="7"/>
        <v>77000</v>
      </c>
      <c r="I17" s="113">
        <f t="shared" si="7"/>
        <v>78089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77000</v>
      </c>
      <c r="Q17" s="113">
        <f t="shared" si="2"/>
        <v>78089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7.7</v>
      </c>
      <c r="U17" s="60">
        <f>IF((SUM($E9:$E14))=0,0,(Q17/(SUM($E9:$E14))*100))</f>
        <v>7.8089000000000004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2967000</v>
      </c>
      <c r="C31" s="108"/>
      <c r="D31" s="108"/>
      <c r="E31" s="108">
        <f>$B31      +$C31      +$D31</f>
        <v>2967000</v>
      </c>
      <c r="F31" s="109">
        <v>2967000</v>
      </c>
      <c r="G31" s="110">
        <v>2077000</v>
      </c>
      <c r="H31" s="109">
        <v>434000</v>
      </c>
      <c r="I31" s="110">
        <v>300015</v>
      </c>
      <c r="J31" s="109"/>
      <c r="K31" s="110"/>
      <c r="L31" s="109"/>
      <c r="M31" s="110"/>
      <c r="N31" s="109"/>
      <c r="O31" s="110"/>
      <c r="P31" s="109">
        <f>$H31      +$J31      +$L31      +$N31</f>
        <v>434000</v>
      </c>
      <c r="Q31" s="110">
        <f>$I31      +$K31      +$M31      +$O31</f>
        <v>300015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14.627569935962251</v>
      </c>
      <c r="U31" s="56">
        <f>IF(($E31      =0),0,(($Q31      /$E31      )*100))</f>
        <v>10.111729019211324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2967000</v>
      </c>
      <c r="C32" s="111">
        <f>SUM(C28:C31)</f>
        <v>0</v>
      </c>
      <c r="D32" s="111"/>
      <c r="E32" s="111">
        <f>$B32      +$C32      +$D32</f>
        <v>2967000</v>
      </c>
      <c r="F32" s="112">
        <f t="shared" ref="F32:O32" si="16">SUM(F28:F31)</f>
        <v>2967000</v>
      </c>
      <c r="G32" s="113">
        <f t="shared" si="16"/>
        <v>2077000</v>
      </c>
      <c r="H32" s="112">
        <f t="shared" si="16"/>
        <v>434000</v>
      </c>
      <c r="I32" s="113">
        <f t="shared" si="16"/>
        <v>300015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434000</v>
      </c>
      <c r="Q32" s="113">
        <f>$I32      +$K32      +$M32      +$O32</f>
        <v>300015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14.627569935962251</v>
      </c>
      <c r="U32" s="60">
        <f>IF($E32   =0,0,($Q32   /$E32   )*100)</f>
        <v>10.111729019211324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1669000</v>
      </c>
      <c r="C34" s="108"/>
      <c r="D34" s="108"/>
      <c r="E34" s="108">
        <f>$B34      +$C34      +$D34</f>
        <v>1669000</v>
      </c>
      <c r="F34" s="109">
        <v>1669000</v>
      </c>
      <c r="G34" s="110">
        <v>417000</v>
      </c>
      <c r="H34" s="109">
        <v>201000</v>
      </c>
      <c r="I34" s="110">
        <v>200274</v>
      </c>
      <c r="J34" s="109"/>
      <c r="K34" s="110"/>
      <c r="L34" s="109"/>
      <c r="M34" s="110"/>
      <c r="N34" s="109"/>
      <c r="O34" s="110"/>
      <c r="P34" s="109">
        <f>$H34      +$J34      +$L34      +$N34</f>
        <v>201000</v>
      </c>
      <c r="Q34" s="110">
        <f>$I34      +$K34      +$M34      +$O34</f>
        <v>200274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12.043139604553625</v>
      </c>
      <c r="U34" s="56">
        <f>IF(($E34      =0),0,(($Q34      /$E34      )*100))</f>
        <v>11.999640503295387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1669000</v>
      </c>
      <c r="C35" s="111">
        <f>C34</f>
        <v>0</v>
      </c>
      <c r="D35" s="111"/>
      <c r="E35" s="111">
        <f>$B35      +$C35      +$D35</f>
        <v>1669000</v>
      </c>
      <c r="F35" s="112">
        <f t="shared" ref="F35:O35" si="17">F34</f>
        <v>1669000</v>
      </c>
      <c r="G35" s="113">
        <f t="shared" si="17"/>
        <v>417000</v>
      </c>
      <c r="H35" s="112">
        <f t="shared" si="17"/>
        <v>201000</v>
      </c>
      <c r="I35" s="113">
        <f t="shared" si="17"/>
        <v>200274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201000</v>
      </c>
      <c r="Q35" s="113">
        <f>$I35      +$K35      +$M35      +$O35</f>
        <v>200274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12.043139604553625</v>
      </c>
      <c r="U35" s="60">
        <f>IF($E35   =0,0,($Q35   /$E35   )*100)</f>
        <v>11.999640503295387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5636000</v>
      </c>
      <c r="C69" s="120">
        <f>SUM(C9:C16,C19:C25,C28:C31,C34,C37:C41,C44:C54,C57:C60,C63:C67)</f>
        <v>0</v>
      </c>
      <c r="D69" s="120"/>
      <c r="E69" s="120">
        <f t="shared" si="35"/>
        <v>5636000</v>
      </c>
      <c r="F69" s="121">
        <f t="shared" ref="F69:O69" si="43">SUM(F9:F16,F19:F25,F28:F31,F34,F37:F41,F44:F54,F57:F60,F63:F67)</f>
        <v>5636000</v>
      </c>
      <c r="G69" s="122">
        <f t="shared" si="43"/>
        <v>3494000</v>
      </c>
      <c r="H69" s="121">
        <f t="shared" si="43"/>
        <v>712000</v>
      </c>
      <c r="I69" s="122">
        <f t="shared" si="43"/>
        <v>578378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712000</v>
      </c>
      <c r="Q69" s="122">
        <f t="shared" si="37"/>
        <v>578378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12.633073101490419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10.262207239176721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5636000</v>
      </c>
      <c r="C75" s="120">
        <f>SUM(C9:C16,C19:C25,C28:C31,C34,C37:C41,C44:C54,C57:C60,C63:C67,C71:C72)</f>
        <v>0</v>
      </c>
      <c r="D75" s="120"/>
      <c r="E75" s="120">
        <f>$B75      +$C75      +$D75</f>
        <v>5636000</v>
      </c>
      <c r="F75" s="121">
        <f t="shared" ref="F75:O75" si="46">SUM(F9:F16,F19:F25,F28:F31,F34,F37:F41,F44:F54,F57:F60,F63:F67,F71:F72)</f>
        <v>5636000</v>
      </c>
      <c r="G75" s="122">
        <f t="shared" si="46"/>
        <v>3494000</v>
      </c>
      <c r="H75" s="121">
        <f t="shared" si="46"/>
        <v>712000</v>
      </c>
      <c r="I75" s="122">
        <f t="shared" si="46"/>
        <v>578378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712000</v>
      </c>
      <c r="Q75" s="122">
        <f>$I75      +$K75      +$M75      +$O75</f>
        <v>578378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12.633073101490419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10.262207239176721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YIHWsaIZEzGKBRl/rNdg3cqLYvuUh/ue7Hy40jc5+7D26+iA+bCORqwwwMZJrgseBp+KQUAiY+jZEie/gitofg==" saltValue="ASBmEeHRH1YYBTMW1YLpu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1700000</v>
      </c>
      <c r="C10" s="108"/>
      <c r="D10" s="108"/>
      <c r="E10" s="108">
        <f t="shared" ref="E10:E17" si="0">$B10      +$C10      +$D10</f>
        <v>1700000</v>
      </c>
      <c r="F10" s="109">
        <v>1700000</v>
      </c>
      <c r="G10" s="110">
        <v>1700000</v>
      </c>
      <c r="H10" s="109">
        <v>998000</v>
      </c>
      <c r="I10" s="110">
        <v>998658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998000</v>
      </c>
      <c r="Q10" s="110">
        <f t="shared" ref="Q10:Q17" si="2">$I10      +$K10      +$M10      +$O10</f>
        <v>998658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58.705882352941174</v>
      </c>
      <c r="U10" s="56">
        <f t="shared" ref="U10:U16" si="6">IF(($E10      =0),0,(($Q10      /$E10      )*100))</f>
        <v>58.744588235294117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1700000</v>
      </c>
      <c r="C17" s="111">
        <f>SUM(C9:C16)</f>
        <v>0</v>
      </c>
      <c r="D17" s="111"/>
      <c r="E17" s="111">
        <f t="shared" si="0"/>
        <v>1700000</v>
      </c>
      <c r="F17" s="112">
        <f t="shared" ref="F17:O17" si="7">SUM(F9:F16)</f>
        <v>1700000</v>
      </c>
      <c r="G17" s="113">
        <f t="shared" si="7"/>
        <v>1700000</v>
      </c>
      <c r="H17" s="112">
        <f t="shared" si="7"/>
        <v>998000</v>
      </c>
      <c r="I17" s="113">
        <f t="shared" si="7"/>
        <v>998658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998000</v>
      </c>
      <c r="Q17" s="113">
        <f t="shared" si="2"/>
        <v>998658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58.705882352941174</v>
      </c>
      <c r="U17" s="60">
        <f>IF((SUM($E9:$E14))=0,0,(Q17/(SUM($E9:$E14))*100))</f>
        <v>58.744588235294117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2272000</v>
      </c>
      <c r="C34" s="108"/>
      <c r="D34" s="108"/>
      <c r="E34" s="108">
        <f>$B34      +$C34      +$D34</f>
        <v>2272000</v>
      </c>
      <c r="F34" s="109">
        <v>2272000</v>
      </c>
      <c r="G34" s="110">
        <v>568000</v>
      </c>
      <c r="H34" s="109">
        <v>568000</v>
      </c>
      <c r="I34" s="110">
        <v>589954</v>
      </c>
      <c r="J34" s="109"/>
      <c r="K34" s="110"/>
      <c r="L34" s="109"/>
      <c r="M34" s="110"/>
      <c r="N34" s="109"/>
      <c r="O34" s="110"/>
      <c r="P34" s="109">
        <f>$H34      +$J34      +$L34      +$N34</f>
        <v>568000</v>
      </c>
      <c r="Q34" s="110">
        <f>$I34      +$K34      +$M34      +$O34</f>
        <v>589954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</v>
      </c>
      <c r="U34" s="56">
        <f>IF(($E34      =0),0,(($Q34      /$E34      )*100))</f>
        <v>25.966285211267603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2272000</v>
      </c>
      <c r="C35" s="111">
        <f>C34</f>
        <v>0</v>
      </c>
      <c r="D35" s="111"/>
      <c r="E35" s="111">
        <f>$B35      +$C35      +$D35</f>
        <v>2272000</v>
      </c>
      <c r="F35" s="112">
        <f t="shared" ref="F35:O35" si="17">F34</f>
        <v>2272000</v>
      </c>
      <c r="G35" s="113">
        <f t="shared" si="17"/>
        <v>568000</v>
      </c>
      <c r="H35" s="112">
        <f t="shared" si="17"/>
        <v>568000</v>
      </c>
      <c r="I35" s="113">
        <f t="shared" si="17"/>
        <v>589954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568000</v>
      </c>
      <c r="Q35" s="113">
        <f>$I35      +$K35      +$M35      +$O35</f>
        <v>589954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</v>
      </c>
      <c r="U35" s="60">
        <f>IF($E35   =0,0,($Q35   /$E35   )*100)</f>
        <v>25.966285211267603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1231000</v>
      </c>
      <c r="C38" s="108"/>
      <c r="D38" s="108"/>
      <c r="E38" s="108">
        <f t="shared" si="18"/>
        <v>1231000</v>
      </c>
      <c r="F38" s="109">
        <v>1119000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1800000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5231000</v>
      </c>
      <c r="C42" s="111">
        <f>SUM(C37:C41)</f>
        <v>0</v>
      </c>
      <c r="D42" s="111"/>
      <c r="E42" s="111">
        <f t="shared" si="18"/>
        <v>5231000</v>
      </c>
      <c r="F42" s="112">
        <f t="shared" ref="F42:O42" si="25">SUM(F37:F41)</f>
        <v>5119000</v>
      </c>
      <c r="G42" s="113">
        <f t="shared" si="25"/>
        <v>1800000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9203000</v>
      </c>
      <c r="C69" s="120">
        <f>SUM(C9:C16,C19:C25,C28:C31,C34,C37:C41,C44:C54,C57:C60,C63:C67)</f>
        <v>0</v>
      </c>
      <c r="D69" s="120"/>
      <c r="E69" s="120">
        <f t="shared" si="35"/>
        <v>9203000</v>
      </c>
      <c r="F69" s="121">
        <f t="shared" ref="F69:O69" si="43">SUM(F9:F16,F19:F25,F28:F31,F34,F37:F41,F44:F54,F57:F60,F63:F67)</f>
        <v>9091000</v>
      </c>
      <c r="G69" s="122">
        <f t="shared" si="43"/>
        <v>4068000</v>
      </c>
      <c r="H69" s="121">
        <f t="shared" si="43"/>
        <v>1566000</v>
      </c>
      <c r="I69" s="122">
        <f t="shared" si="43"/>
        <v>1588612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1566000</v>
      </c>
      <c r="Q69" s="122">
        <f t="shared" si="37"/>
        <v>1588612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19.643753135975917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19.927395885599601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26770000</v>
      </c>
      <c r="C71" s="108"/>
      <c r="D71" s="108"/>
      <c r="E71" s="108">
        <f>$B71      +$C71      +$D71</f>
        <v>26770000</v>
      </c>
      <c r="F71" s="109">
        <v>26770000</v>
      </c>
      <c r="G71" s="110">
        <v>3645000</v>
      </c>
      <c r="H71" s="109">
        <v>1294000</v>
      </c>
      <c r="I71" s="110">
        <v>136638</v>
      </c>
      <c r="J71" s="109"/>
      <c r="K71" s="110"/>
      <c r="L71" s="109"/>
      <c r="M71" s="110"/>
      <c r="N71" s="109"/>
      <c r="O71" s="110"/>
      <c r="P71" s="109">
        <f>$H71      +$J71      +$L71      +$N71</f>
        <v>1294000</v>
      </c>
      <c r="Q71" s="110">
        <f>$I71      +$K71      +$M71      +$O71</f>
        <v>136638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4.833769144564811</v>
      </c>
      <c r="U71" s="56">
        <f>IF(($E71      =0),0,(($Q71      /$E71      )*100))</f>
        <v>0.51041464325737762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26770000</v>
      </c>
      <c r="C73" s="117">
        <f>SUM(C71:C72)</f>
        <v>0</v>
      </c>
      <c r="D73" s="117"/>
      <c r="E73" s="117">
        <f>$B73      +$C73      +$D73</f>
        <v>26770000</v>
      </c>
      <c r="F73" s="118">
        <f t="shared" ref="F73:O73" si="44">SUM(F71:F72)</f>
        <v>26770000</v>
      </c>
      <c r="G73" s="119">
        <f t="shared" si="44"/>
        <v>3645000</v>
      </c>
      <c r="H73" s="118">
        <f t="shared" si="44"/>
        <v>1294000</v>
      </c>
      <c r="I73" s="119">
        <f t="shared" si="44"/>
        <v>136638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1294000</v>
      </c>
      <c r="Q73" s="119">
        <f>$I73      +$K73      +$M73      +$O73</f>
        <v>136638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4.833769144564811</v>
      </c>
      <c r="U73" s="65">
        <f>IF($E71   =0,0,($Q71   /$E71 )*100)</f>
        <v>0.51041464325737762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26770000</v>
      </c>
      <c r="C74" s="120">
        <f>SUM(C71:C72)</f>
        <v>0</v>
      </c>
      <c r="D74" s="120"/>
      <c r="E74" s="120">
        <f>$B74      +$C74      +$D74</f>
        <v>26770000</v>
      </c>
      <c r="F74" s="121">
        <f t="shared" ref="F74:O74" si="45">SUM(F71:F72)</f>
        <v>26770000</v>
      </c>
      <c r="G74" s="122">
        <f t="shared" si="45"/>
        <v>3645000</v>
      </c>
      <c r="H74" s="121">
        <f t="shared" si="45"/>
        <v>1294000</v>
      </c>
      <c r="I74" s="122">
        <f t="shared" si="45"/>
        <v>136638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1294000</v>
      </c>
      <c r="Q74" s="122">
        <f>$I74      +$K74      +$M74      +$O74</f>
        <v>136638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4.833769144564811</v>
      </c>
      <c r="U74" s="71">
        <f>IF($E71   =0,0,($Q71   /$E71 )*100)</f>
        <v>0.51041464325737762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35973000</v>
      </c>
      <c r="C75" s="120">
        <f>SUM(C9:C16,C19:C25,C28:C31,C34,C37:C41,C44:C54,C57:C60,C63:C67,C71:C72)</f>
        <v>0</v>
      </c>
      <c r="D75" s="120"/>
      <c r="E75" s="120">
        <f>$B75      +$C75      +$D75</f>
        <v>35973000</v>
      </c>
      <c r="F75" s="121">
        <f t="shared" ref="F75:O75" si="46">SUM(F9:F16,F19:F25,F28:F31,F34,F37:F41,F44:F54,F57:F60,F63:F67,F71:F72)</f>
        <v>35861000</v>
      </c>
      <c r="G75" s="122">
        <f t="shared" si="46"/>
        <v>7713000</v>
      </c>
      <c r="H75" s="121">
        <f t="shared" si="46"/>
        <v>2860000</v>
      </c>
      <c r="I75" s="122">
        <f t="shared" si="46"/>
        <v>1725250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2860000</v>
      </c>
      <c r="Q75" s="122">
        <f>$I75      +$K75      +$M75      +$O75</f>
        <v>1725250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8.2321109895803346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4.9658914282424726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DRRzZNsa/QYwdhEc3H/3oDM23uofC04OANsz1/4coa2iKbrcJ59me55l08g8FLwId3a5OkvLSMef0Zsvbp4/1g==" saltValue="dl1+XDfnd8ooJUg/N+Nn1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AE160D-819A-443A-AD1E-58B5A981B248}"/>
</file>

<file path=customXml/itemProps2.xml><?xml version="1.0" encoding="utf-8"?>
<ds:datastoreItem xmlns:ds="http://schemas.openxmlformats.org/officeDocument/2006/customXml" ds:itemID="{5B0D966E-5E39-44A4-9892-B6D017084E96}"/>
</file>

<file path=customXml/itemProps3.xml><?xml version="1.0" encoding="utf-8"?>
<ds:datastoreItem xmlns:ds="http://schemas.openxmlformats.org/officeDocument/2006/customXml" ds:itemID="{97CA393D-5238-4FF3-BDEF-F543A3AEB6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31</vt:i4>
      </vt:variant>
    </vt:vector>
  </HeadingPairs>
  <TitlesOfParts>
    <vt:vector size="62" baseType="lpstr">
      <vt:lpstr>Summary</vt:lpstr>
      <vt:lpstr>CPT</vt:lpstr>
      <vt:lpstr>WC011</vt:lpstr>
      <vt:lpstr>WC012</vt:lpstr>
      <vt:lpstr>WC013</vt:lpstr>
      <vt:lpstr>WC014</vt:lpstr>
      <vt:lpstr>WC015</vt:lpstr>
      <vt:lpstr>DC1</vt:lpstr>
      <vt:lpstr>WC022</vt:lpstr>
      <vt:lpstr>WC023</vt:lpstr>
      <vt:lpstr>WC024</vt:lpstr>
      <vt:lpstr>WC025</vt:lpstr>
      <vt:lpstr>WC026</vt:lpstr>
      <vt:lpstr>DC2</vt:lpstr>
      <vt:lpstr>WC031</vt:lpstr>
      <vt:lpstr>WC032</vt:lpstr>
      <vt:lpstr>WC033</vt:lpstr>
      <vt:lpstr>WC034</vt:lpstr>
      <vt:lpstr>DC3</vt:lpstr>
      <vt:lpstr>WC041</vt:lpstr>
      <vt:lpstr>WC042</vt:lpstr>
      <vt:lpstr>WC043</vt:lpstr>
      <vt:lpstr>WC044</vt:lpstr>
      <vt:lpstr>WC045</vt:lpstr>
      <vt:lpstr>WC047</vt:lpstr>
      <vt:lpstr>WC048</vt:lpstr>
      <vt:lpstr>DC4</vt:lpstr>
      <vt:lpstr>WC051</vt:lpstr>
      <vt:lpstr>WC052</vt:lpstr>
      <vt:lpstr>WC053</vt:lpstr>
      <vt:lpstr>DC5</vt:lpstr>
      <vt:lpstr>CPT!Print_Area</vt:lpstr>
      <vt:lpstr>'DC1'!Print_Area</vt:lpstr>
      <vt:lpstr>'DC2'!Print_Area</vt:lpstr>
      <vt:lpstr>'DC3'!Print_Area</vt:lpstr>
      <vt:lpstr>'DC4'!Print_Area</vt:lpstr>
      <vt:lpstr>'DC5'!Print_Area</vt:lpstr>
      <vt:lpstr>Summary!Print_Area</vt:lpstr>
      <vt:lpstr>'WC011'!Print_Area</vt:lpstr>
      <vt:lpstr>'WC012'!Print_Area</vt:lpstr>
      <vt:lpstr>'WC013'!Print_Area</vt:lpstr>
      <vt:lpstr>'WC014'!Print_Area</vt:lpstr>
      <vt:lpstr>'WC015'!Print_Area</vt:lpstr>
      <vt:lpstr>'WC022'!Print_Area</vt:lpstr>
      <vt:lpstr>'WC023'!Print_Area</vt:lpstr>
      <vt:lpstr>'WC024'!Print_Area</vt:lpstr>
      <vt:lpstr>'WC025'!Print_Area</vt:lpstr>
      <vt:lpstr>'WC026'!Print_Area</vt:lpstr>
      <vt:lpstr>'WC031'!Print_Area</vt:lpstr>
      <vt:lpstr>'WC032'!Print_Area</vt:lpstr>
      <vt:lpstr>'WC033'!Print_Area</vt:lpstr>
      <vt:lpstr>'WC034'!Print_Area</vt:lpstr>
      <vt:lpstr>'WC041'!Print_Area</vt:lpstr>
      <vt:lpstr>'WC042'!Print_Area</vt:lpstr>
      <vt:lpstr>'WC043'!Print_Area</vt:lpstr>
      <vt:lpstr>'WC044'!Print_Area</vt:lpstr>
      <vt:lpstr>'WC045'!Print_Area</vt:lpstr>
      <vt:lpstr>'WC047'!Print_Area</vt:lpstr>
      <vt:lpstr>'WC048'!Print_Area</vt:lpstr>
      <vt:lpstr>'WC051'!Print_Area</vt:lpstr>
      <vt:lpstr>'WC052'!Print_Area</vt:lpstr>
      <vt:lpstr>'WC053'!Print_Area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Kgothatso Matlala</dc:creator>
  <cp:lastModifiedBy>Kgothatso Matlala</cp:lastModifiedBy>
  <dcterms:created xsi:type="dcterms:W3CDTF">2025-11-04T15:39:53Z</dcterms:created>
  <dcterms:modified xsi:type="dcterms:W3CDTF">2025-11-04T15:44:41Z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